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kverehaigla.sharepoint.com/sites/Hark/Shared Documents/HARK/Erinevad külmutatud tooted, kala, munad ning lihatooted 05.10.2025 - 04.10.2026/"/>
    </mc:Choice>
  </mc:AlternateContent>
  <xr:revisionPtr revIDLastSave="1021" documentId="8_{C8785D52-72FC-4915-8660-CE531B7E1A36}" xr6:coauthVersionLast="47" xr6:coauthVersionMax="47" xr10:uidLastSave="{DC00E702-ABFD-46E5-8283-98ED79FF0195}"/>
  <bookViews>
    <workbookView xWindow="-120" yWindow="-120" windowWidth="29040" windowHeight="17520" xr2:uid="{C248D0E5-A628-47C4-B39B-BEEC7784D632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R11" i="1"/>
  <c r="R12" i="1"/>
  <c r="R13" i="1"/>
  <c r="R9" i="1"/>
  <c r="R37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62" i="1"/>
  <c r="T62" i="1" l="1"/>
  <c r="R39" i="1" l="1"/>
  <c r="R40" i="1"/>
  <c r="R42" i="1"/>
  <c r="R43" i="1"/>
  <c r="R44" i="1"/>
  <c r="R45" i="1"/>
  <c r="R46" i="1"/>
  <c r="R47" i="1"/>
  <c r="R49" i="1"/>
  <c r="R50" i="1"/>
  <c r="R51" i="1"/>
  <c r="R52" i="1"/>
  <c r="R53" i="1"/>
  <c r="R54" i="1"/>
  <c r="R55" i="1"/>
  <c r="R56" i="1"/>
  <c r="R57" i="1"/>
  <c r="S79" i="1"/>
  <c r="R79" i="1"/>
  <c r="S78" i="1"/>
  <c r="T78" i="1" s="1"/>
  <c r="R78" i="1"/>
  <c r="S60" i="1"/>
  <c r="R60" i="1"/>
  <c r="S59" i="1"/>
  <c r="R59" i="1"/>
  <c r="S57" i="1"/>
  <c r="S56" i="1"/>
  <c r="S55" i="1"/>
  <c r="S54" i="1"/>
  <c r="S53" i="1"/>
  <c r="S52" i="1"/>
  <c r="S51" i="1"/>
  <c r="S50" i="1"/>
  <c r="S49" i="1"/>
  <c r="S47" i="1"/>
  <c r="S46" i="1"/>
  <c r="S45" i="1"/>
  <c r="S44" i="1"/>
  <c r="S43" i="1"/>
  <c r="S42" i="1"/>
  <c r="S40" i="1"/>
  <c r="S39" i="1"/>
  <c r="S37" i="1"/>
  <c r="S36" i="1"/>
  <c r="R36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4" i="1"/>
  <c r="R24" i="1"/>
  <c r="S23" i="1"/>
  <c r="R23" i="1"/>
  <c r="S22" i="1"/>
  <c r="R22" i="1"/>
  <c r="S21" i="1"/>
  <c r="R21" i="1"/>
  <c r="S20" i="1"/>
  <c r="R20" i="1"/>
  <c r="S19" i="1"/>
  <c r="R19" i="1"/>
  <c r="S17" i="1"/>
  <c r="T17" i="1" s="1"/>
  <c r="R17" i="1"/>
  <c r="S15" i="1"/>
  <c r="T15" i="1" s="1"/>
  <c r="R15" i="1"/>
  <c r="S13" i="1"/>
  <c r="S12" i="1"/>
  <c r="S11" i="1"/>
  <c r="S10" i="1"/>
  <c r="S9" i="1"/>
  <c r="S7" i="1"/>
  <c r="T7" i="1" s="1"/>
  <c r="R7" i="1"/>
  <c r="T39" i="1" l="1"/>
  <c r="T36" i="1"/>
  <c r="T26" i="1"/>
  <c r="T19" i="1"/>
  <c r="T59" i="1"/>
  <c r="T49" i="1"/>
  <c r="T42" i="1"/>
  <c r="T9" i="1"/>
  <c r="T80" i="1" l="1"/>
</calcChain>
</file>

<file path=xl/sharedStrings.xml><?xml version="1.0" encoding="utf-8"?>
<sst xmlns="http://schemas.openxmlformats.org/spreadsheetml/2006/main" count="422" uniqueCount="320">
  <si>
    <t>Lisa 1 - Tehniline kirjeldus ja detailse hinnapakkumuse vorm</t>
  </si>
  <si>
    <t>Osa</t>
  </si>
  <si>
    <t>Toote nimetus</t>
  </si>
  <si>
    <t>Toote kirjeldus</t>
  </si>
  <si>
    <t>Pakendi suurus</t>
  </si>
  <si>
    <t>Tarne sagedus nädalas, kuus või kvartalis</t>
  </si>
  <si>
    <t>Eeldatav kogus ühe tarne kohta  kg/tk</t>
  </si>
  <si>
    <t>Eeldatav kogus 12 kuus kilodes (munad, jäätis tk)</t>
  </si>
  <si>
    <t>Maksimaalne kogus 12 kuuks kg/ tk</t>
  </si>
  <si>
    <t>Tootja</t>
  </si>
  <si>
    <t>Toote nimetus, täpne toote kirjeldus</t>
  </si>
  <si>
    <t>Min. realiseerimisaeg (kui on toote kirjelduses nõutud)</t>
  </si>
  <si>
    <t>Pakend</t>
  </si>
  <si>
    <t>Rea eeldatav maksumus kokku ( km-ta)</t>
  </si>
  <si>
    <t>Rea maksimaalne maksumus kokku ( km-ta)</t>
  </si>
  <si>
    <t>Märkused (lisad või erinõuded vms)</t>
  </si>
  <si>
    <t>KANAMUNAD</t>
  </si>
  <si>
    <t>1.</t>
  </si>
  <si>
    <t>Kanamunad</t>
  </si>
  <si>
    <t>Soovitatavalt Eesti toode, A-klass, suurus  L või suurem</t>
  </si>
  <si>
    <t>pappkast</t>
  </si>
  <si>
    <t>1x kuunädalas</t>
  </si>
  <si>
    <t>360  tk</t>
  </si>
  <si>
    <t>KALATOOTED</t>
  </si>
  <si>
    <t>2.</t>
  </si>
  <si>
    <t>2.1.</t>
  </si>
  <si>
    <t>Külmutatud kalatooted</t>
  </si>
  <si>
    <t>Tilaapia nahata, külmutatud</t>
  </si>
  <si>
    <t>Ühe tüki kaal 140-220 g, üksikkülmutus, vähese jääglasuuriga, sügavkülmutatud. Pakendatud pappkasti või tagastatavasse transportkasti. Realiseerimisaeg tarnimise hetkest vähemalt 1 kuu.</t>
  </si>
  <si>
    <t xml:space="preserve">tarnepakendis/ kastis kuni 6 kg </t>
  </si>
  <si>
    <t>1x nädalas</t>
  </si>
  <si>
    <t xml:space="preserve">21 kg </t>
  </si>
  <si>
    <t>2.2.</t>
  </si>
  <si>
    <t>Valge kala nahata, külmutatud</t>
  </si>
  <si>
    <t>Sügavkülmutatud, soovituslikult pangaasius  Kliepakendis, pakendatud pappkasti või tagastatavasse transportkasti.Realiseerimisaeg tarnimise hetkest vähemalt 2 kuud.</t>
  </si>
  <si>
    <t xml:space="preserve">tarnepakendis/ kastis  kuni 6 kg </t>
  </si>
  <si>
    <t xml:space="preserve">2x kuus </t>
  </si>
  <si>
    <t>6kg</t>
  </si>
  <si>
    <t>2.3.</t>
  </si>
  <si>
    <t>Külmutatud lõhefilee / forell,  tükid nahata</t>
  </si>
  <si>
    <t>Sügavkülmutatud vähemalt B-trim. Tükid nahata või nahaga, ilma luudeta, soovitatavalt eraldi pakitud. Kliepakendis, pakendatud pappkasti või tagastatavasse transportkasti.Realiseerimisaeg tarnimise hetkest vähemalt 1 kuud.</t>
  </si>
  <si>
    <t xml:space="preserve">tarnepakendis/ kastis  kuni 10 kg </t>
  </si>
  <si>
    <t xml:space="preserve">1x kuus </t>
  </si>
  <si>
    <t>10kg</t>
  </si>
  <si>
    <t>2.4.</t>
  </si>
  <si>
    <t>Külmutatud lõhefilee</t>
  </si>
  <si>
    <t>Sügavkülmutatud vähemalt B-trim nahaga või parem. Pakendatud pappkasti või tagastatavasse transportkasti, iga filee eraldi kilepakendis. Realiseerimisaeg tarnimise hetkest vähemalt 1 kuud.</t>
  </si>
  <si>
    <t>kilepakendis (üksikpakend) kuni 2,5 kg</t>
  </si>
  <si>
    <t>3 kg</t>
  </si>
  <si>
    <t>2.5.</t>
  </si>
  <si>
    <t>Paneeritud valge kala</t>
  </si>
  <si>
    <t xml:space="preserve">Tükeldatud valge kala, soovituslikult kaetud juustukastmega, toode on eelnevalt paneeritud ja praetud ning kiiresti külmutatud. Pakendatud pappkasti või tagastatavasse transportkasti.Realiseerimisaeg tarnimise hetkest vähemalt 2 kuud. </t>
  </si>
  <si>
    <t>kuni 6 kg, kilepakendis</t>
  </si>
  <si>
    <t>15 kg</t>
  </si>
  <si>
    <t>3.</t>
  </si>
  <si>
    <t>Krabipulgad</t>
  </si>
  <si>
    <t xml:space="preserve">Krabipulgad külmutatud </t>
  </si>
  <si>
    <t>Toode peab sisaldama naturaalset kalaliha. Tarnepakend terve, ei tohi olla muljumisi ega mehaanilisi vigastusi. Üksikult pakituna. Realiseerimisaeg tarnimise hetkest vähemalt 6 kuud. Pakendatud pappkasti või tagastatavasse transportkasti.</t>
  </si>
  <si>
    <t xml:space="preserve">tarnepakend 0,5-5 kg </t>
  </si>
  <si>
    <t>1x kord kvartalis</t>
  </si>
  <si>
    <t>4 kg</t>
  </si>
  <si>
    <t>4.</t>
  </si>
  <si>
    <t>Jahutatud kala</t>
  </si>
  <si>
    <t>Jahutatud lõhefilee</t>
  </si>
  <si>
    <t>Vähemalt B-trim nahaga või parem. Transport külmakast jääga või vaakum pakendis, realiseerimisaeg vähemalt 5 päeva.</t>
  </si>
  <si>
    <t>transportkastis kuni 2,5 kg</t>
  </si>
  <si>
    <t>4kg</t>
  </si>
  <si>
    <t>5.</t>
  </si>
  <si>
    <t>5.1.</t>
  </si>
  <si>
    <t>Erinevad kalatooted</t>
  </si>
  <si>
    <t>Kalakonserv „Sprotid õlis“ või Räimed õlis</t>
  </si>
  <si>
    <t>Tarnepakend terve, ei tohi olla muljumisi ega mehaanilisi vigastusi. Realiseerimisaeg tarnimise hetkest vähemalt 2 kuud. Pakendatud pappkasti või tagastatavasse transportkasti.</t>
  </si>
  <si>
    <t xml:space="preserve">suletud  tarnepakend  mitte suurem kui 3,5 kg </t>
  </si>
  <si>
    <t>1x kvartalis</t>
  </si>
  <si>
    <t>5.2.</t>
  </si>
  <si>
    <t>Kalakonserv praetud räimed tomatikastmes</t>
  </si>
  <si>
    <t>5.3.</t>
  </si>
  <si>
    <t xml:space="preserve">Tuunikala tükid õlis </t>
  </si>
  <si>
    <t>Tarnepakend terve, ei tohi olla muljumisi ega mehaanilisi vigastusi.  Pakendatud pappkasti või tagastatavasse transportkasti.</t>
  </si>
  <si>
    <t>tarnepakend 1-2 kg</t>
  </si>
  <si>
    <t>1x kuus</t>
  </si>
  <si>
    <t>2 kg</t>
  </si>
  <si>
    <t>5.4.</t>
  </si>
  <si>
    <t>Tuunikala tükid soolvees</t>
  </si>
  <si>
    <t>2x kuus</t>
  </si>
  <si>
    <t>5.5.</t>
  </si>
  <si>
    <t>Anšoovis õlis kilufileest</t>
  </si>
  <si>
    <t>Tarnepakend terve, ei tohi olla muljumisi ega mehaanilisi vigastus. Pakendatud pappkasti või tagastatavasse transportkasti.</t>
  </si>
  <si>
    <t xml:space="preserve">tarnepakend kuni 1 kg </t>
  </si>
  <si>
    <t>1 kg</t>
  </si>
  <si>
    <t>5.6.</t>
  </si>
  <si>
    <t>Heeringafilee õlis</t>
  </si>
  <si>
    <t>Realiseerimisaeg tarnimise hetkest vähemalt 7 päeva. Pakendatud pappkasti või tagastatavasse transportkasti.</t>
  </si>
  <si>
    <t>tarnepakend kuni 3,5 kg</t>
  </si>
  <si>
    <t>6 kg</t>
  </si>
  <si>
    <t>KANA- ja LIHATOOTED</t>
  </si>
  <si>
    <t>6.</t>
  </si>
  <si>
    <t>6.1.</t>
  </si>
  <si>
    <t>Külmutatud sealiha ja hakkliha</t>
  </si>
  <si>
    <t>Sealiha kaelakarbonaad, külmutatud</t>
  </si>
  <si>
    <t>Peab olema kamarata, pekita, kelmetest puhastatud. Sügavkülmutatud, iga tükk eraldi vaakumpakendis. Pakendatud pappkasti või tagastatavasse transportkasti. Realiseerimisaeg tarnimise hetkest vähemalt 1 kuu</t>
  </si>
  <si>
    <t>tarnepakend kuni 3 kg +/- 300g kilepakend; kastis kuni 20 kg</t>
  </si>
  <si>
    <t>4x kuus</t>
  </si>
  <si>
    <t>20 kg</t>
  </si>
  <si>
    <t>6.2.</t>
  </si>
  <si>
    <t>Sea välisfilee kelmeta, külmutatud</t>
  </si>
  <si>
    <t>Sügavkülmutatud, iga tükk eraldi vaakumpakendis. Pakendatud pappkasti või tagastatavasse  transportkasti. Realiseerimisaeg tarnimise hetkest vähemalt 1 kuu.</t>
  </si>
  <si>
    <t xml:space="preserve">tarnepakendis eraldatavad kuni 5 kg tükid/ kastis  kuni 20 kg </t>
  </si>
  <si>
    <t>6.3.</t>
  </si>
  <si>
    <t>Sea sisefilee, külmutatud</t>
  </si>
  <si>
    <t>Sügavkülmutatud, iga tükk eraldi vaakumpakendis. Pakendatud pappkasti või tagastatavasse  transportkasti. Realiseerimisaeg tarnimise hetkest vähemalt 1 kuud.</t>
  </si>
  <si>
    <t xml:space="preserve">tarnepakendis eraldatavad kuni 1,5 kg tükid/ kastis  kuni 15 kg </t>
  </si>
  <si>
    <t>12kg</t>
  </si>
  <si>
    <t>6.4.</t>
  </si>
  <si>
    <t>Sea triibuliha kamarata, külmutatud</t>
  </si>
  <si>
    <t>Sügavkülmutatud. Kondita. Kamarata. Pakendatud pappkasti või tagastatavasse  transportkasti. Realiseerimisaeg tarnimise hetkest vähemalt 1 kuu.</t>
  </si>
  <si>
    <t xml:space="preserve">Vaakumpakendis kuni 3,5 kg tükid. Võib pakkuda ka toodet mille transpordikastis on kuni 22 kg tooted üksteisest eraldatavad kuni 3,5 kg </t>
  </si>
  <si>
    <t>30 kg</t>
  </si>
  <si>
    <t>6.5.</t>
  </si>
  <si>
    <t>Searaguu, külmutatud</t>
  </si>
  <si>
    <t>Searaguu lihaga vähemalt 40%. Sügavkülmutatud,  pakendatud pappkasti või tagastatavasse  transportkasti. Realiseerimisaeg tarnimise hetkest vähemalt 1 kuu.</t>
  </si>
  <si>
    <t>tarnepakend 1-6 kg kilepakend</t>
  </si>
  <si>
    <t xml:space="preserve">3x kuus </t>
  </si>
  <si>
    <t>35 kg</t>
  </si>
  <si>
    <t>6.6.</t>
  </si>
  <si>
    <t>Seastrooganov, külmutatud</t>
  </si>
  <si>
    <t>Tükeldatud sealiha ribad abatükist või tagaosast. Sügavkülmutatud.  Kelmetest puhastatud, nähtavat rasva mitte rohkem kui 10%.   Pakendatud pappkasti või tagastatavasse transportkasti.  Realiseerimisaeg tarnimise hetkest vähemalt 1 kuu.</t>
  </si>
  <si>
    <t>tarnepakend kuni 3 kg kilepakend</t>
  </si>
  <si>
    <t>6.7.</t>
  </si>
  <si>
    <t>Seguhakkliha, külmutatud</t>
  </si>
  <si>
    <t>100% liha (50% sealiha+50% veiseliha), rasvasisaldus mitte üle 25%. Ei tohi sisaldada rasvapastat, kamarat, lihakelmet, soja, kanaliha ja kanalihamassi.  Sügavkülmutatud, pakendatud pappkasti või tagastatavasse transportkasti.  Realiseerimisaeg tarnimise hetkest vähemalt 1 kuu.</t>
  </si>
  <si>
    <t xml:space="preserve"> tarnepakend kuni 3 kg kilepakend</t>
  </si>
  <si>
    <t>6.8.</t>
  </si>
  <si>
    <t>Seahakkliha, külmutatud</t>
  </si>
  <si>
    <t>100 % sealiha, rasvasisaldus alla 30 %. Sügavkülmutatud, pakendatud pappkasti või tagastatavasse transportkasti. Realiseerimisaeg tarnimise hetkest vähemalt 1 kuu.</t>
  </si>
  <si>
    <t>tarnepakend  kuni 3 kg kilepakend</t>
  </si>
  <si>
    <t>40 kg</t>
  </si>
  <si>
    <t>6.9.</t>
  </si>
  <si>
    <t>Seakeel, külmutatud</t>
  </si>
  <si>
    <t>Sügavkülmutatud, pakendis kuni 3 kg. Pakendatud pappkasti või tagastatavasse transpordikasti. Realiseerimisaeg tarnimise hetkest vähemalt 1 kuu.</t>
  </si>
  <si>
    <t xml:space="preserve"> tarnepakend kuni 3 kg kile/ vaakumpakend</t>
  </si>
  <si>
    <t>1 x kvartalis</t>
  </si>
  <si>
    <t>12 kg</t>
  </si>
  <si>
    <t>7.</t>
  </si>
  <si>
    <t>7.1.</t>
  </si>
  <si>
    <t>Külmutatud frikadellid ja pelmeenid</t>
  </si>
  <si>
    <t>Frikadellid</t>
  </si>
  <si>
    <t>Lihasisaldus vähemalt 60%; ei tohi sisaldada rasvapastat, kamarat, lihakelmet, soja, E621,  kanaliha ja kanalihamassi. Sügavkülmutatud. Minifrikadellid läbimõõduga 1,2-1,6 cm. Pakendatud pappkasti või tagastatavasse transportkasti.Realiseerimisaeg tarnimise hetkest vähemalt 1 kuu.</t>
  </si>
  <si>
    <t>kilepakend kuni 5 kg/ kastis kuni 12 kg</t>
  </si>
  <si>
    <t>3x kuus</t>
  </si>
  <si>
    <t xml:space="preserve">10 kg </t>
  </si>
  <si>
    <t>7.2.</t>
  </si>
  <si>
    <t>Pelmeenid lihatäidisega, külmutatud</t>
  </si>
  <si>
    <t>Sügavkülmutatud.Täidist vähemalt 45%.Täidise koostis: liha mitte alla 45% (sealiha, loomaliha),  ei sisalda kanalihamassi (MDM), kamarat, kondimassi, sojat, E-621, rasvapastat, kamarat, lihakelmet, soja, kanaliha. Tootja poolt kirjeldatud valmistamisõpetuse järgi keetmisel ei tohi taignast eralduva täidisega pelmeenide arv ületada 10%. Pakendi avamisel  on kõik pelmeenid üksteisest eraldatavad, taigen terve, mehaaniliste defektideta. Pakendatud pappkasti või tagastatavasse transportkasti.Realiseerimisaeg tarnimise hetkest vähemalt 1 kuu.</t>
  </si>
  <si>
    <t>kilepakend kuni 5 kg / kastis kuni 12 kg</t>
  </si>
  <si>
    <t>16 kg</t>
  </si>
  <si>
    <t>8.</t>
  </si>
  <si>
    <t>8.1.</t>
  </si>
  <si>
    <t>Veiseliha</t>
  </si>
  <si>
    <t>Veisepähklitükk, külmutatud</t>
  </si>
  <si>
    <t>Veiseliha. Sügavkülmutatud, iga tükk eraldi vaakumpakendis. Pakendatud pappkasti või tagastatavasse  transportkasti. Realiseerimisaeg tarnimise hetkest vähemalt 1 kuu.</t>
  </si>
  <si>
    <t xml:space="preserve">tarnepakend/ kilepakend kuni 5 kg </t>
  </si>
  <si>
    <t>8.2.</t>
  </si>
  <si>
    <t>Veisemaks, külmutatud</t>
  </si>
  <si>
    <t>Sügavkülmutatud. Pakendatud pappkasti või tagastatavasse transportkasti. Realiseerimisaeg tarnimise hetkest vähemalt 1 kuud.</t>
  </si>
  <si>
    <t xml:space="preserve">tarnepakendis/ kilepakend kuni 6 kg/ kastis 10-26kg  </t>
  </si>
  <si>
    <t>25 kg</t>
  </si>
  <si>
    <t>9.</t>
  </si>
  <si>
    <t>9.1.</t>
  </si>
  <si>
    <t>Broileriliha/kanaliha</t>
  </si>
  <si>
    <t>Broilerikints seljata, külmutatud</t>
  </si>
  <si>
    <t>Sügavkülmutatud, kaalult võimalikult ühesuurused tükid mitte väiksem kui 160 g, kilepakendis.Pakendatud pappkasti või tagastatavasse transportkast.Realiseerimisaeg tarnimise hetkest vähemalt 1 kuu.</t>
  </si>
  <si>
    <t>tarnepakend/ kilepakend kuni 6 kg/kastis kuni 12 kg</t>
  </si>
  <si>
    <t>9.2.</t>
  </si>
  <si>
    <t>Broileri kintsuliha nahata, kondita, külmutatud</t>
  </si>
  <si>
    <t xml:space="preserve">Sügavkülmutatud, kilepakendis.Pakendatud pappkasti või tagastatavasse transportkasti.Realiseerimisaeg tarnimise hetkest vähemalt 1 kuud. </t>
  </si>
  <si>
    <t>tarnepakend/ kilepakend kuni 3 kg/ kastis kuni 12 kg</t>
  </si>
  <si>
    <t>10 kg</t>
  </si>
  <si>
    <t>Broilerikoib, külmutatud</t>
  </si>
  <si>
    <t>Sügavkülmutatud, kilepakendis. Pakendatud pappkasti või tagastatavasse transportkasti. Realiseerimisaeg tarnimise hetkest vähemalt 1 kuud.</t>
  </si>
  <si>
    <t xml:space="preserve">tarnepakend/ kilepakend kuni 5 kg/ kastis kuni 15 kg </t>
  </si>
  <si>
    <t>9.3.</t>
  </si>
  <si>
    <t xml:space="preserve">Broilerifilee, külmutatud  </t>
  </si>
  <si>
    <t xml:space="preserve">Naturaalne, kuivkülm, ei tohi olla vesine (IQF). Kilepakendis, pakendatud pappkasti või tagastatavasse transportkasti.Realiseerimisaeg tarnimise hetkest vähemalt 1 kuud. </t>
  </si>
  <si>
    <t xml:space="preserve">tarnepakend/ kilepakend kuni 5 kg/ kastis kuni 12 kg </t>
  </si>
  <si>
    <t>2x nädalas</t>
  </si>
  <si>
    <t>9.4.</t>
  </si>
  <si>
    <t>Kanahakkliha, külmutatud</t>
  </si>
  <si>
    <t xml:space="preserve">Kanaliha, maitsestatud (soolaga) ja peenestatud. Kilepakendis, pakendatud pappkasti või tagastatavasse transportkasti.Realiseerimisaeg tarnimise hetkest vähemalt 1 kuud.   </t>
  </si>
  <si>
    <t xml:space="preserve"> tarnepakend/ kilepakend kuni 2 kg/ kastis kuni 12 kg </t>
  </si>
  <si>
    <t>8 kg</t>
  </si>
  <si>
    <t>9.5.</t>
  </si>
  <si>
    <t>Kanaliha strooganov, külmutatud</t>
  </si>
  <si>
    <r>
      <t>Tükeldatud kanaliha</t>
    </r>
    <r>
      <rPr>
        <b/>
        <sz val="11"/>
        <rFont val="Calibri"/>
        <family val="2"/>
      </rPr>
      <t xml:space="preserve"> ribad</t>
    </r>
    <r>
      <rPr>
        <sz val="11"/>
        <rFont val="Calibri"/>
        <family val="2"/>
      </rPr>
      <t xml:space="preserve"> abatükist või tagaosast. Kelmetest puhastatud. Sügavkülmutatud, kilepakendis. Pakendatud pappkasti või tagastatavasse transportkasti. Realiseerimisaeg tarnimise hetkest vähemalt 1 kuud.</t>
    </r>
  </si>
  <si>
    <t xml:space="preserve"> tarnepakend/ kilepakend 1-3 kg / kastis kuni 10 kg</t>
  </si>
  <si>
    <t>10.</t>
  </si>
  <si>
    <t>10.1.</t>
  </si>
  <si>
    <t>Vorstitooted</t>
  </si>
  <si>
    <t>Maksapasteet</t>
  </si>
  <si>
    <t>tarnepakend kuni 400g</t>
  </si>
  <si>
    <t>10.2.</t>
  </si>
  <si>
    <t>Lastevorst, latt</t>
  </si>
  <si>
    <t>Sea- ja/või veiseliha sisaldusega  vähemalt 50%.Ei tohi sisaldada  kanalihamassi (MDM), kondimassi. Pakendatud pappkasti või tagastatavasse transportkasti. Realiseerimisaeg tarnimise hetkest vähemalt 7 päeva.</t>
  </si>
  <si>
    <t xml:space="preserve">tarnepakend kuni 1,5 kg </t>
  </si>
  <si>
    <t>10.3.</t>
  </si>
  <si>
    <t xml:space="preserve">Doktorivorst, latt </t>
  </si>
  <si>
    <t>Sea- ja/või veiseliha sisaldusega  vähemalt 50%. Ei tohi sisaldada  kanalihamassi (MDM), kondimassi.Pakendatud pappkasti või tagastatavasse transportkasti. Realiseerimisaeg tarnimise hetkest vähemalt 7 päeva.</t>
  </si>
  <si>
    <t>10.4.</t>
  </si>
  <si>
    <t>Keedusink, latt</t>
  </si>
  <si>
    <t>Vähese rasvasisaldusega sealihast keedusink. Soola sisaldus mitte üle 2,5%.Ei tohi sisaldada kanalihamassi (MDM), kondimassi.Pakendatud pappkasti või tagastatavasse transportkasti. Realiseerimisaeg tarnimise hetkest vähemalt 7 päeva.</t>
  </si>
  <si>
    <t>tarnepakend kuni 3 kg</t>
  </si>
  <si>
    <t>10.5.</t>
  </si>
  <si>
    <t>Keedusalaami, latt</t>
  </si>
  <si>
    <t>Kõrge lihasisaldusega,  keedusalaamile iseloomuliku hapuka maitsenüansiga poolsuitsuvorst, mis on naturaalse lepasuitsuga parajalt suitsutatud. Pakendatud pappkasti või tagastatavasse transportkasti.  Realiseerimisaeg tarnimise hetkest vähemalt 7 päeva.</t>
  </si>
  <si>
    <t>tarnepakend kuni 400 gr</t>
  </si>
  <si>
    <t>600 g</t>
  </si>
  <si>
    <t>10.6.</t>
  </si>
  <si>
    <t>Poolsuitsuvorst latt (jahutatud)</t>
  </si>
  <si>
    <t>Sea- ja veiselihast poolsuitsuvorst. Soola sisaldus mitte üle 2,8%. Ei tohi sisaldada  kanalihamassi (MDM), kondimassi.  Pakendatud pappkasti või tagastatavasse transportkasti. Realiseerimisaeg tarnimise hetkest vähemalt 10 päeva.</t>
  </si>
  <si>
    <t xml:space="preserve"> tarnepakend kuni 1 kg </t>
  </si>
  <si>
    <t>10.7.</t>
  </si>
  <si>
    <t>Viinerid (jahutatud)</t>
  </si>
  <si>
    <t>Lihasisaldus vähemalt 51%; ei tohi sisaldada kanalihamassi (MDM), kondimassi, E-621.Pakendatud pappkasti või tagastatavasse transportkasti. Realiseerimisaeg tarnimise hetkest vähemalt 10 päeva.</t>
  </si>
  <si>
    <t>tarnepakend kuni 5 kg kilepakend</t>
  </si>
  <si>
    <t>10.8.</t>
  </si>
  <si>
    <t>Pihvid</t>
  </si>
  <si>
    <t>Valmistatud sea- ja veisehakklihast, lihasisaldus vähemalt 54 %, ei ole lisatud säilitusaineid ega kunstlikku lõhna- ja maitsetugevdajat E621. Pakendatud pappkasti või tagastatavasse transportkasti. Realiseerimisaeg tarnimise hetkest vähemalt 7 päeva.</t>
  </si>
  <si>
    <t>kilepakend/ vaakumpakend kuni 3 kg</t>
  </si>
  <si>
    <t>7 kg</t>
  </si>
  <si>
    <t>10.9.</t>
  </si>
  <si>
    <t>Sealiha rulaad</t>
  </si>
  <si>
    <t>Vaakumpakendis, pakendatud pappkasti või tagastatavasse transportkasti. Realiseerimisaeg tarnimise hetkest vähemalt 7 päeva.</t>
  </si>
  <si>
    <t>kilepakend/ vaakumpakend kuni 2 kg</t>
  </si>
  <si>
    <t>1,6 kg</t>
  </si>
  <si>
    <t>11.</t>
  </si>
  <si>
    <t>11.1.</t>
  </si>
  <si>
    <t>Suitsutatud tooted</t>
  </si>
  <si>
    <t>Suitsupeekon</t>
  </si>
  <si>
    <t>Vaakumpakendis, viilutamata (kiloga), pakendatud pappkasti või tagastatavasse transportkasti. Realiseerimisaeg tarnimise hetkest vähemalt 7 päeva.</t>
  </si>
  <si>
    <t>kilepakend / vaakumpakend kuni 3 kg</t>
  </si>
  <si>
    <t xml:space="preserve">7 kg </t>
  </si>
  <si>
    <t>11.2.</t>
  </si>
  <si>
    <t>Suitsutatud kanafilee</t>
  </si>
  <si>
    <t>Realiseerimisaeg tarnimise hetkest vähemalt 5 päeva. Pakendatud pappkasti või tagastatavasse transportkasti.</t>
  </si>
  <si>
    <t>kilepakend / vaakumpakend kuni 1 kg</t>
  </si>
  <si>
    <t xml:space="preserve">4x kuus </t>
  </si>
  <si>
    <t>KÜLMUTATUD JUURVILJAD JA MARJAD</t>
  </si>
  <si>
    <t>12.</t>
  </si>
  <si>
    <t>12.1.</t>
  </si>
  <si>
    <t>Külmutatud juurviljad  ja  marjad</t>
  </si>
  <si>
    <t xml:space="preserve">Köögiviljasegu </t>
  </si>
  <si>
    <t>kilepakend kuni 2,5 kg</t>
  </si>
  <si>
    <t>12.2.</t>
  </si>
  <si>
    <t>Paprikalõigud</t>
  </si>
  <si>
    <t>külmutatud, segu (punane, kollane, roheline)</t>
  </si>
  <si>
    <t>12.3.</t>
  </si>
  <si>
    <t>Brokoli</t>
  </si>
  <si>
    <t>külmutatud, ei tohi olla peenikesed/ime väikesed purud brokolid</t>
  </si>
  <si>
    <t>Tükeldatud aedoad</t>
  </si>
  <si>
    <t>külmutatud</t>
  </si>
  <si>
    <t>12.5.</t>
  </si>
  <si>
    <t>Väikesed (mini) porgandid</t>
  </si>
  <si>
    <t>12.6.</t>
  </si>
  <si>
    <t>Rohelised herned</t>
  </si>
  <si>
    <t>7,5 kg</t>
  </si>
  <si>
    <t>12.7.</t>
  </si>
  <si>
    <t>Lillkapsaõisikud</t>
  </si>
  <si>
    <t>12.8.</t>
  </si>
  <si>
    <t>Kõrvitsakuubikud</t>
  </si>
  <si>
    <t>12.9.</t>
  </si>
  <si>
    <t>Hakitud spinat</t>
  </si>
  <si>
    <t>2,5 kg</t>
  </si>
  <si>
    <t>12.10.</t>
  </si>
  <si>
    <t xml:space="preserve">Till </t>
  </si>
  <si>
    <t>kilepakend kuni 1 kg</t>
  </si>
  <si>
    <t>12.11.</t>
  </si>
  <si>
    <t>Friikartul sakiline</t>
  </si>
  <si>
    <t xml:space="preserve">külmutatud, 12mm </t>
  </si>
  <si>
    <t>kilepakend kuni 3kg</t>
  </si>
  <si>
    <t>12.12.</t>
  </si>
  <si>
    <t>Vaarikad</t>
  </si>
  <si>
    <t>külmutatud, klass A</t>
  </si>
  <si>
    <t>5 kg</t>
  </si>
  <si>
    <t>12.13.</t>
  </si>
  <si>
    <t>Maasikad</t>
  </si>
  <si>
    <t>külmutatud, kalibreerimata</t>
  </si>
  <si>
    <t>12.14.</t>
  </si>
  <si>
    <t>Marjasegu</t>
  </si>
  <si>
    <t>külmutatud, vähemalt  5 marja/punane</t>
  </si>
  <si>
    <t>12.15.</t>
  </si>
  <si>
    <t xml:space="preserve">Kirsid kivideta </t>
  </si>
  <si>
    <t>JÄÄTISED</t>
  </si>
  <si>
    <t>13.</t>
  </si>
  <si>
    <t>13.1.</t>
  </si>
  <si>
    <t>Jäätised</t>
  </si>
  <si>
    <t>Vanilli-koorejäätis</t>
  </si>
  <si>
    <t>pulgajäätis, ilma glasuurita, sügavkülmutatud</t>
  </si>
  <si>
    <t>väikepakend 50-57 g</t>
  </si>
  <si>
    <t>40 tk</t>
  </si>
  <si>
    <t>13.2.</t>
  </si>
  <si>
    <t>Puuvilja või marja sorbett/mahlajää</t>
  </si>
  <si>
    <t>pulgajäätis, vähese suhkru sisaldusega</t>
  </si>
  <si>
    <t xml:space="preserve">väikepakend 55-90g </t>
  </si>
  <si>
    <t>20 tk</t>
  </si>
  <si>
    <t>Registrikood</t>
  </si>
  <si>
    <t>Asukoht</t>
  </si>
  <si>
    <t>Ettevõtte e-post</t>
  </si>
  <si>
    <t>Ettevõtte telefon</t>
  </si>
  <si>
    <t>Turu-uuring</t>
  </si>
  <si>
    <r>
      <t>NB! Palume tabelis täita/muuta üksnes sinaka tooniga tähistatud andmevälju. Ühikhinnad palume märkida täpsusastmega</t>
    </r>
    <r>
      <rPr>
        <b/>
        <sz val="11"/>
        <rFont val="Calibri"/>
        <family val="2"/>
        <charset val="186"/>
      </rPr>
      <t xml:space="preserve"> kaks kohta peale koma.</t>
    </r>
  </si>
  <si>
    <t>Ühe osa maksimaalne kogumaksumus (km-ta)</t>
  </si>
  <si>
    <t>12.4.</t>
  </si>
  <si>
    <t>külmutatud, tükeldatud, vähemalt neli erinevat komponenti, välja arvatud kartul ja mais</t>
  </si>
  <si>
    <t>Koostisosad: seapekk, seamaks, seakamar. Kile, plastik või metallpakend. Pakendatud pappkasti või tagastatavasse transportkasti. Realiseerimisaeg tarnimise hetkest vähemalt 7 päeva</t>
  </si>
  <si>
    <t>Tüki hind (km-ta)</t>
  </si>
  <si>
    <t xml:space="preserve">Ühiku hind  (km-ta) kg </t>
  </si>
  <si>
    <t>Osa nimetus</t>
  </si>
  <si>
    <t>Alam-osa</t>
  </si>
  <si>
    <t>9.6.</t>
  </si>
  <si>
    <t>Ettevõtte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</si>
</sst>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charset val="186"/>
    </font>
    <font>
      <sz val="11"/>
      <name val="Calibri"/>
      <family val="2"/>
      <charset val="186"/>
    </font>
    <font>
      <sz val="11"/>
      <color rgb="FF000000"/>
      <name val="Calibri"/>
      <family val="2"/>
    </font>
    <font>
      <u/>
      <sz val="11"/>
      <color rgb="FF0563C1"/>
      <name val="Calibri"/>
      <family val="2"/>
      <charset val="186"/>
    </font>
    <font>
      <b/>
      <sz val="11"/>
      <color rgb="FF000000"/>
      <name val="Calibri"/>
      <family val="2"/>
    </font>
    <font>
      <b/>
      <sz val="11"/>
      <name val="Calibri"/>
      <family val="2"/>
      <charset val="186"/>
    </font>
    <font>
      <b/>
      <sz val="14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79">
    <xf numFmtId="0" fontId="0" fillId="0" borderId="0" xfId="0"/>
    <xf numFmtId="0" fontId="0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9" fillId="0" borderId="0" xfId="0" applyFont="1" applyProtection="1"/>
    <xf numFmtId="0" fontId="10" fillId="0" borderId="0" xfId="0" applyFont="1" applyProtection="1"/>
    <xf numFmtId="0" fontId="8" fillId="0" borderId="0" xfId="0" applyFont="1" applyFill="1" applyProtection="1"/>
    <xf numFmtId="0" fontId="1" fillId="0" borderId="0" xfId="0" applyFont="1" applyFill="1" applyProtection="1"/>
    <xf numFmtId="0" fontId="1" fillId="0" borderId="0" xfId="0" applyFont="1" applyFill="1" applyBorder="1" applyProtection="1"/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Protection="1"/>
    <xf numFmtId="0" fontId="1" fillId="0" borderId="14" xfId="0" applyFont="1" applyFill="1" applyBorder="1" applyProtection="1"/>
    <xf numFmtId="0" fontId="2" fillId="0" borderId="16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vertical="center" wrapText="1"/>
    </xf>
    <xf numFmtId="0" fontId="7" fillId="2" borderId="17" xfId="0" applyFont="1" applyFill="1" applyBorder="1" applyAlignment="1" applyProtection="1">
      <alignment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vertical="center" wrapText="1"/>
    </xf>
    <xf numFmtId="0" fontId="1" fillId="6" borderId="22" xfId="0" applyFont="1" applyFill="1" applyBorder="1" applyAlignment="1" applyProtection="1">
      <alignment vertical="center" wrapText="1"/>
    </xf>
    <xf numFmtId="0" fontId="2" fillId="6" borderId="22" xfId="0" applyFont="1" applyFill="1" applyBorder="1" applyAlignment="1" applyProtection="1">
      <alignment vertical="center" wrapText="1"/>
    </xf>
    <xf numFmtId="0" fontId="2" fillId="5" borderId="22" xfId="0" applyFont="1" applyFill="1" applyBorder="1" applyAlignment="1" applyProtection="1">
      <alignment horizontal="right" vertical="center" wrapText="1"/>
    </xf>
    <xf numFmtId="0" fontId="2" fillId="5" borderId="23" xfId="0" applyFont="1" applyFill="1" applyBorder="1" applyAlignment="1" applyProtection="1">
      <alignment horizontal="right" vertical="center" wrapText="1"/>
    </xf>
    <xf numFmtId="0" fontId="1" fillId="5" borderId="24" xfId="0" applyFont="1" applyFill="1" applyBorder="1" applyProtection="1"/>
    <xf numFmtId="0" fontId="1" fillId="4" borderId="17" xfId="0" applyFont="1" applyFill="1" applyBorder="1" applyAlignment="1" applyProtection="1">
      <alignment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6" borderId="22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left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left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1" fillId="0" borderId="39" xfId="0" applyFont="1" applyFill="1" applyBorder="1" applyAlignment="1" applyProtection="1">
      <alignment horizontal="center" vertical="center" wrapText="1"/>
    </xf>
    <xf numFmtId="0" fontId="1" fillId="4" borderId="30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wrapText="1"/>
    </xf>
    <xf numFmtId="0" fontId="1" fillId="0" borderId="22" xfId="0" applyFont="1" applyFill="1" applyBorder="1" applyAlignment="1" applyProtection="1">
      <alignment horizont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wrapText="1"/>
    </xf>
    <xf numFmtId="0" fontId="1" fillId="0" borderId="0" xfId="0" applyFont="1" applyProtection="1"/>
    <xf numFmtId="0" fontId="1" fillId="0" borderId="4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1" fillId="0" borderId="3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Protection="1"/>
    <xf numFmtId="0" fontId="1" fillId="3" borderId="0" xfId="0" applyFont="1" applyFill="1" applyProtection="1"/>
    <xf numFmtId="0" fontId="0" fillId="3" borderId="0" xfId="0" applyFont="1" applyFill="1" applyProtection="1"/>
    <xf numFmtId="0" fontId="8" fillId="0" borderId="2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</xf>
    <xf numFmtId="0" fontId="0" fillId="0" borderId="0" xfId="0" applyFont="1" applyFill="1" applyProtection="1"/>
    <xf numFmtId="0" fontId="0" fillId="0" borderId="0" xfId="0" applyFont="1" applyBorder="1" applyProtection="1"/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11" fillId="0" borderId="30" xfId="0" applyFont="1" applyFill="1" applyBorder="1" applyAlignment="1" applyProtection="1">
      <alignment horizontal="center" vertical="center" wrapText="1"/>
    </xf>
    <xf numFmtId="2" fontId="13" fillId="0" borderId="34" xfId="0" applyNumberFormat="1" applyFont="1" applyFill="1" applyBorder="1" applyAlignment="1" applyProtection="1">
      <alignment vertical="center" wrapText="1"/>
    </xf>
    <xf numFmtId="0" fontId="13" fillId="0" borderId="25" xfId="0" applyFont="1" applyFill="1" applyBorder="1" applyAlignment="1" applyProtection="1">
      <alignment horizontal="right" vertical="center" wrapText="1"/>
    </xf>
    <xf numFmtId="0" fontId="13" fillId="0" borderId="21" xfId="0" applyFont="1" applyFill="1" applyBorder="1" applyAlignment="1" applyProtection="1">
      <alignment horizontal="right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right" vertical="center" wrapText="1"/>
    </xf>
    <xf numFmtId="2" fontId="14" fillId="0" borderId="0" xfId="0" applyNumberFormat="1" applyFont="1" applyFill="1" applyAlignment="1" applyProtection="1">
      <alignment horizontal="left" vertical="center" wrapText="1"/>
    </xf>
    <xf numFmtId="2" fontId="14" fillId="0" borderId="0" xfId="0" applyNumberFormat="1" applyFont="1" applyFill="1" applyAlignment="1" applyProtection="1">
      <alignment horizontal="right" vertical="center" wrapText="1"/>
    </xf>
    <xf numFmtId="0" fontId="11" fillId="0" borderId="0" xfId="0" applyFont="1" applyFill="1" applyProtection="1"/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/>
    </xf>
    <xf numFmtId="3" fontId="11" fillId="4" borderId="17" xfId="0" applyNumberFormat="1" applyFont="1" applyFill="1" applyBorder="1" applyAlignment="1" applyProtection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center" wrapText="1"/>
    </xf>
    <xf numFmtId="0" fontId="12" fillId="6" borderId="22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vertical="center" wrapText="1"/>
    </xf>
    <xf numFmtId="2" fontId="13" fillId="0" borderId="6" xfId="0" applyNumberFormat="1" applyFont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2" fontId="13" fillId="0" borderId="1" xfId="0" applyNumberFormat="1" applyFont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2" fontId="13" fillId="7" borderId="34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6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30" xfId="0" applyFont="1" applyFill="1" applyBorder="1" applyAlignment="1" applyProtection="1">
      <alignment horizontal="center" vertical="center" wrapText="1"/>
    </xf>
    <xf numFmtId="2" fontId="13" fillId="8" borderId="30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30" xfId="0" applyNumberFormat="1" applyFont="1" applyFill="1" applyBorder="1" applyAlignment="1" applyProtection="1">
      <alignment horizontal="right" vertical="center" wrapText="1"/>
      <protection locked="0"/>
    </xf>
    <xf numFmtId="2" fontId="13" fillId="0" borderId="30" xfId="0" applyNumberFormat="1" applyFont="1" applyBorder="1" applyAlignment="1" applyProtection="1">
      <alignment vertical="center" wrapText="1"/>
    </xf>
    <xf numFmtId="2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16" xfId="0" applyFont="1" applyFill="1" applyBorder="1" applyAlignment="1" applyProtection="1">
      <alignment horizontal="center" vertical="center" wrapText="1"/>
    </xf>
    <xf numFmtId="2" fontId="13" fillId="8" borderId="16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16" xfId="0" applyNumberFormat="1" applyFont="1" applyFill="1" applyBorder="1" applyAlignment="1" applyProtection="1">
      <alignment horizontal="right" vertical="center" wrapText="1"/>
      <protection locked="0"/>
    </xf>
    <xf numFmtId="2" fontId="13" fillId="0" borderId="16" xfId="0" applyNumberFormat="1" applyFont="1" applyBorder="1" applyAlignment="1" applyProtection="1">
      <alignment vertical="center" wrapText="1"/>
    </xf>
    <xf numFmtId="0" fontId="11" fillId="6" borderId="22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2" fontId="13" fillId="0" borderId="4" xfId="0" applyNumberFormat="1" applyFont="1" applyBorder="1" applyAlignment="1" applyProtection="1">
      <alignment vertical="center" wrapText="1"/>
    </xf>
    <xf numFmtId="2" fontId="14" fillId="0" borderId="7" xfId="0" applyNumberFormat="1" applyFont="1" applyBorder="1" applyAlignment="1" applyProtection="1">
      <alignment horizontal="center" vertical="center" wrapText="1"/>
    </xf>
    <xf numFmtId="2" fontId="13" fillId="8" borderId="4" xfId="0" applyNumberFormat="1" applyFont="1" applyFill="1" applyBorder="1" applyAlignment="1" applyProtection="1">
      <alignment horizontal="center" vertical="center" wrapText="1"/>
      <protection locked="0"/>
    </xf>
    <xf numFmtId="2" fontId="13" fillId="8" borderId="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</xf>
    <xf numFmtId="2" fontId="13" fillId="0" borderId="9" xfId="0" applyNumberFormat="1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2" fontId="13" fillId="8" borderId="9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5" xfId="0" applyNumberFormat="1" applyFont="1" applyBorder="1" applyAlignment="1" applyProtection="1">
      <alignment vertical="center" wrapText="1"/>
    </xf>
    <xf numFmtId="2" fontId="14" fillId="0" borderId="0" xfId="0" applyNumberFormat="1" applyFont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2" fontId="13" fillId="8" borderId="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</xf>
    <xf numFmtId="2" fontId="14" fillId="0" borderId="32" xfId="0" applyNumberFormat="1" applyFont="1" applyBorder="1" applyAlignment="1" applyProtection="1">
      <alignment horizontal="center" vertical="center" wrapText="1"/>
    </xf>
    <xf numFmtId="2" fontId="13" fillId="0" borderId="34" xfId="0" applyNumberFormat="1" applyFont="1" applyBorder="1" applyAlignment="1" applyProtection="1">
      <alignment vertical="center" wrapText="1"/>
    </xf>
    <xf numFmtId="2" fontId="14" fillId="0" borderId="35" xfId="0" applyNumberFormat="1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32" xfId="0" applyFont="1" applyBorder="1" applyAlignment="1" applyProtection="1">
      <alignment horizontal="center" vertical="center" wrapText="1"/>
    </xf>
    <xf numFmtId="0" fontId="11" fillId="5" borderId="17" xfId="0" applyFont="1" applyFill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</xf>
    <xf numFmtId="2" fontId="14" fillId="0" borderId="30" xfId="0" applyNumberFormat="1" applyFont="1" applyBorder="1" applyAlignment="1" applyProtection="1">
      <alignment vertical="center" wrapText="1"/>
    </xf>
    <xf numFmtId="2" fontId="14" fillId="0" borderId="31" xfId="0" applyNumberFormat="1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 wrapText="1"/>
    </xf>
    <xf numFmtId="2" fontId="14" fillId="0" borderId="16" xfId="0" applyNumberFormat="1" applyFont="1" applyBorder="1" applyAlignment="1" applyProtection="1">
      <alignment vertical="center" wrapText="1"/>
    </xf>
    <xf numFmtId="2" fontId="14" fillId="0" borderId="18" xfId="0" applyNumberFormat="1" applyFont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left" wrapText="1"/>
      <protection locked="0"/>
    </xf>
    <xf numFmtId="0" fontId="11" fillId="7" borderId="13" xfId="0" applyFont="1" applyFill="1" applyBorder="1" applyAlignment="1" applyProtection="1">
      <alignment horizontal="left" wrapText="1"/>
      <protection locked="0"/>
    </xf>
    <xf numFmtId="0" fontId="11" fillId="7" borderId="10" xfId="0" applyFont="1" applyFill="1" applyBorder="1" applyAlignment="1" applyProtection="1">
      <alignment horizontal="left" wrapText="1"/>
      <protection locked="0"/>
    </xf>
    <xf numFmtId="0" fontId="11" fillId="7" borderId="1" xfId="0" applyFont="1" applyFill="1" applyBorder="1" applyAlignment="1" applyProtection="1">
      <alignment horizontal="left"/>
      <protection locked="0"/>
    </xf>
    <xf numFmtId="0" fontId="14" fillId="2" borderId="45" xfId="0" applyFont="1" applyFill="1" applyBorder="1" applyAlignment="1" applyProtection="1">
      <alignment horizontal="right" vertical="center" wrapText="1"/>
    </xf>
    <xf numFmtId="2" fontId="14" fillId="0" borderId="17" xfId="0" applyNumberFormat="1" applyFont="1" applyBorder="1" applyAlignment="1" applyProtection="1">
      <alignment vertical="center" wrapText="1"/>
    </xf>
    <xf numFmtId="2" fontId="14" fillId="0" borderId="32" xfId="0" applyNumberFormat="1" applyFont="1" applyBorder="1" applyAlignment="1" applyProtection="1">
      <alignment horizontal="right" vertical="center" wrapText="1"/>
    </xf>
    <xf numFmtId="0" fontId="14" fillId="5" borderId="22" xfId="0" applyFont="1" applyFill="1" applyBorder="1" applyAlignment="1" applyProtection="1">
      <alignment horizontal="center" vertical="center" wrapText="1"/>
    </xf>
    <xf numFmtId="0" fontId="14" fillId="5" borderId="22" xfId="0" applyFont="1" applyFill="1" applyBorder="1" applyAlignment="1" applyProtection="1">
      <alignment horizontal="right" vertical="center" wrapText="1"/>
    </xf>
    <xf numFmtId="0" fontId="14" fillId="5" borderId="22" xfId="0" applyFont="1" applyFill="1" applyBorder="1" applyAlignment="1" applyProtection="1">
      <alignment vertical="center" wrapText="1"/>
    </xf>
    <xf numFmtId="0" fontId="14" fillId="5" borderId="23" xfId="0" applyFont="1" applyFill="1" applyBorder="1" applyAlignment="1" applyProtection="1">
      <alignment horizontal="right" vertical="center" wrapText="1"/>
    </xf>
    <xf numFmtId="0" fontId="13" fillId="5" borderId="24" xfId="0" applyFont="1" applyFill="1" applyBorder="1" applyProtection="1"/>
    <xf numFmtId="2" fontId="14" fillId="0" borderId="25" xfId="0" applyNumberFormat="1" applyFont="1" applyFill="1" applyBorder="1" applyAlignment="1" applyProtection="1">
      <alignment horizontal="center" vertical="center" wrapText="1"/>
    </xf>
    <xf numFmtId="2" fontId="14" fillId="0" borderId="6" xfId="0" applyNumberFormat="1" applyFont="1" applyBorder="1" applyAlignment="1" applyProtection="1">
      <alignment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2" fontId="14" fillId="0" borderId="4" xfId="0" applyNumberFormat="1" applyFont="1" applyBorder="1" applyAlignment="1" applyProtection="1">
      <alignment horizontal="center" vertical="center" wrapText="1"/>
    </xf>
    <xf numFmtId="2" fontId="14" fillId="0" borderId="4" xfId="0" applyNumberFormat="1" applyFont="1" applyBorder="1" applyAlignment="1" applyProtection="1">
      <alignment vertical="center" wrapText="1"/>
    </xf>
    <xf numFmtId="2" fontId="14" fillId="0" borderId="1" xfId="0" applyNumberFormat="1" applyFont="1" applyBorder="1" applyAlignment="1" applyProtection="1">
      <alignment vertical="center" wrapText="1"/>
    </xf>
    <xf numFmtId="0" fontId="14" fillId="0" borderId="26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 applyProtection="1">
      <alignment horizontal="right" vertical="center" wrapText="1"/>
    </xf>
    <xf numFmtId="0" fontId="14" fillId="0" borderId="22" xfId="0" applyFont="1" applyFill="1" applyBorder="1" applyAlignment="1" applyProtection="1">
      <alignment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0" fontId="13" fillId="0" borderId="29" xfId="0" applyFont="1" applyFill="1" applyBorder="1" applyProtection="1"/>
    <xf numFmtId="2" fontId="13" fillId="7" borderId="34" xfId="0" applyNumberFormat="1" applyFont="1" applyFill="1" applyBorder="1" applyAlignment="1" applyProtection="1">
      <alignment horizontal="right" vertical="center" wrapText="1"/>
      <protection locked="0"/>
    </xf>
    <xf numFmtId="2" fontId="14" fillId="0" borderId="34" xfId="0" applyNumberFormat="1" applyFont="1" applyFill="1" applyBorder="1" applyAlignment="1" applyProtection="1">
      <alignment vertical="center" wrapText="1"/>
    </xf>
    <xf numFmtId="2" fontId="14" fillId="0" borderId="35" xfId="0" applyNumberFormat="1" applyFont="1" applyFill="1" applyBorder="1" applyAlignment="1" applyProtection="1">
      <alignment vertical="center" wrapText="1"/>
    </xf>
    <xf numFmtId="0" fontId="14" fillId="0" borderId="23" xfId="0" applyFont="1" applyFill="1" applyBorder="1" applyAlignment="1" applyProtection="1">
      <alignment vertical="center" wrapText="1"/>
    </xf>
    <xf numFmtId="2" fontId="14" fillId="0" borderId="7" xfId="0" applyNumberFormat="1" applyFont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right" vertical="center" wrapText="1"/>
    </xf>
    <xf numFmtId="2" fontId="14" fillId="0" borderId="35" xfId="0" applyNumberFormat="1" applyFont="1" applyBorder="1" applyAlignment="1" applyProtection="1">
      <alignment horizontal="center" vertical="center"/>
    </xf>
    <xf numFmtId="2" fontId="14" fillId="0" borderId="9" xfId="0" applyNumberFormat="1" applyFont="1" applyBorder="1" applyAlignment="1" applyProtection="1">
      <alignment vertical="center" wrapText="1"/>
    </xf>
    <xf numFmtId="2" fontId="14" fillId="0" borderId="7" xfId="0" applyNumberFormat="1" applyFont="1" applyBorder="1" applyAlignment="1" applyProtection="1">
      <alignment horizontal="center" vertical="center"/>
    </xf>
    <xf numFmtId="2" fontId="14" fillId="0" borderId="32" xfId="0" applyNumberFormat="1" applyFont="1" applyBorder="1" applyAlignment="1" applyProtection="1">
      <alignment horizontal="center" vertical="center"/>
    </xf>
    <xf numFmtId="0" fontId="13" fillId="5" borderId="22" xfId="0" applyFont="1" applyFill="1" applyBorder="1" applyAlignment="1" applyProtection="1">
      <alignment horizontal="left" vertical="center" wrapText="1"/>
    </xf>
    <xf numFmtId="0" fontId="13" fillId="5" borderId="22" xfId="0" applyFont="1" applyFill="1" applyBorder="1" applyAlignment="1" applyProtection="1">
      <alignment horizontal="right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2" fontId="14" fillId="0" borderId="6" xfId="0" applyNumberFormat="1" applyFont="1" applyBorder="1" applyAlignment="1" applyProtection="1">
      <alignment horizontal="center" vertical="center" wrapText="1"/>
    </xf>
    <xf numFmtId="0" fontId="13" fillId="0" borderId="42" xfId="0" applyFont="1" applyFill="1" applyBorder="1" applyProtection="1"/>
    <xf numFmtId="0" fontId="13" fillId="0" borderId="23" xfId="0" applyFont="1" applyFill="1" applyBorder="1" applyAlignment="1" applyProtection="1">
      <alignment horizontal="center" vertical="center" wrapText="1"/>
    </xf>
    <xf numFmtId="0" fontId="13" fillId="5" borderId="23" xfId="0" applyFont="1" applyFill="1" applyBorder="1" applyAlignment="1" applyProtection="1">
      <alignment horizontal="right" vertical="center" wrapText="1"/>
    </xf>
    <xf numFmtId="2" fontId="14" fillId="0" borderId="34" xfId="0" applyNumberFormat="1" applyFont="1" applyBorder="1" applyAlignment="1" applyProtection="1">
      <alignment vertical="center" wrapText="1"/>
    </xf>
    <xf numFmtId="0" fontId="13" fillId="5" borderId="17" xfId="0" applyFont="1" applyFill="1" applyBorder="1" applyAlignment="1" applyProtection="1">
      <alignment horizontal="left" vertical="center" wrapText="1"/>
    </xf>
    <xf numFmtId="0" fontId="14" fillId="5" borderId="17" xfId="0" applyFont="1" applyFill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right" vertical="center" wrapText="1"/>
    </xf>
    <xf numFmtId="0" fontId="14" fillId="5" borderId="17" xfId="0" applyFont="1" applyFill="1" applyBorder="1" applyAlignment="1" applyProtection="1">
      <alignment vertical="center" wrapText="1"/>
    </xf>
    <xf numFmtId="0" fontId="13" fillId="5" borderId="32" xfId="0" applyFont="1" applyFill="1" applyBorder="1" applyAlignment="1" applyProtection="1">
      <alignment horizontal="right" vertical="center" wrapText="1"/>
    </xf>
    <xf numFmtId="0" fontId="13" fillId="5" borderId="43" xfId="0" applyFont="1" applyFill="1" applyBorder="1" applyProtection="1"/>
    <xf numFmtId="0" fontId="11" fillId="7" borderId="2" xfId="0" applyFont="1" applyFill="1" applyBorder="1" applyAlignment="1" applyProtection="1">
      <alignment horizontal="left"/>
      <protection locked="0"/>
    </xf>
    <xf numFmtId="0" fontId="11" fillId="7" borderId="13" xfId="0" applyFont="1" applyFill="1" applyBorder="1" applyAlignment="1" applyProtection="1">
      <alignment horizontal="left"/>
      <protection locked="0"/>
    </xf>
    <xf numFmtId="0" fontId="11" fillId="7" borderId="10" xfId="0" applyFont="1" applyFill="1" applyBorder="1" applyAlignment="1" applyProtection="1">
      <alignment horizontal="left"/>
      <protection locked="0"/>
    </xf>
    <xf numFmtId="0" fontId="11" fillId="7" borderId="1" xfId="0" applyFont="1" applyFill="1" applyBorder="1" applyAlignment="1" applyProtection="1">
      <alignment horizontal="left"/>
      <protection locked="0"/>
    </xf>
    <xf numFmtId="0" fontId="13" fillId="8" borderId="17" xfId="0" applyFont="1" applyFill="1" applyBorder="1" applyAlignment="1" applyProtection="1">
      <alignment horizontal="left" vertical="center" wrapText="1"/>
      <protection locked="0"/>
    </xf>
    <xf numFmtId="0" fontId="13" fillId="7" borderId="43" xfId="0" applyFont="1" applyFill="1" applyBorder="1" applyAlignment="1" applyProtection="1">
      <alignment horizontal="left" vertical="center"/>
      <protection locked="0"/>
    </xf>
    <xf numFmtId="0" fontId="13" fillId="8" borderId="6" xfId="0" applyFont="1" applyFill="1" applyBorder="1" applyAlignment="1" applyProtection="1">
      <alignment horizontal="left" vertical="center" wrapText="1"/>
      <protection locked="0"/>
    </xf>
    <xf numFmtId="0" fontId="13" fillId="7" borderId="15" xfId="0" applyFont="1" applyFill="1" applyBorder="1" applyAlignment="1" applyProtection="1">
      <alignment horizontal="left" vertical="center"/>
      <protection locked="0"/>
    </xf>
    <xf numFmtId="0" fontId="13" fillId="8" borderId="4" xfId="0" applyFont="1" applyFill="1" applyBorder="1" applyAlignment="1" applyProtection="1">
      <alignment horizontal="left" vertical="center" wrapText="1"/>
      <protection locked="0"/>
    </xf>
    <xf numFmtId="0" fontId="13" fillId="8" borderId="1" xfId="0" applyFont="1" applyFill="1" applyBorder="1" applyAlignment="1" applyProtection="1">
      <alignment horizontal="left" vertical="center" wrapText="1"/>
      <protection locked="0"/>
    </xf>
    <xf numFmtId="0" fontId="13" fillId="7" borderId="3" xfId="0" applyFont="1" applyFill="1" applyBorder="1" applyAlignment="1" applyProtection="1">
      <alignment horizontal="left"/>
      <protection locked="0"/>
    </xf>
    <xf numFmtId="0" fontId="13" fillId="7" borderId="3" xfId="0" applyFont="1" applyFill="1" applyBorder="1" applyAlignment="1" applyProtection="1">
      <alignment horizontal="left" vertical="center"/>
      <protection locked="0"/>
    </xf>
    <xf numFmtId="0" fontId="13" fillId="7" borderId="8" xfId="0" applyFont="1" applyFill="1" applyBorder="1" applyAlignment="1" applyProtection="1">
      <alignment horizontal="left" vertical="center"/>
      <protection locked="0"/>
    </xf>
    <xf numFmtId="0" fontId="13" fillId="7" borderId="34" xfId="0" applyFont="1" applyFill="1" applyBorder="1" applyAlignment="1" applyProtection="1">
      <alignment horizontal="left" vertical="center" wrapText="1"/>
      <protection locked="0"/>
    </xf>
    <xf numFmtId="0" fontId="13" fillId="7" borderId="36" xfId="0" applyFont="1" applyFill="1" applyBorder="1" applyAlignment="1" applyProtection="1">
      <alignment horizontal="left" vertical="center"/>
      <protection locked="0"/>
    </xf>
    <xf numFmtId="0" fontId="13" fillId="7" borderId="37" xfId="0" applyFont="1" applyFill="1" applyBorder="1" applyAlignment="1" applyProtection="1">
      <alignment horizontal="left" vertical="center"/>
      <protection locked="0"/>
    </xf>
    <xf numFmtId="0" fontId="13" fillId="8" borderId="30" xfId="0" applyFont="1" applyFill="1" applyBorder="1" applyAlignment="1" applyProtection="1">
      <alignment horizontal="left" vertical="center" wrapText="1"/>
      <protection locked="0"/>
    </xf>
    <xf numFmtId="0" fontId="13" fillId="8" borderId="16" xfId="0" applyFont="1" applyFill="1" applyBorder="1" applyAlignment="1" applyProtection="1">
      <alignment horizontal="left" vertical="center" wrapText="1"/>
      <protection locked="0"/>
    </xf>
    <xf numFmtId="0" fontId="13" fillId="7" borderId="40" xfId="0" applyFont="1" applyFill="1" applyBorder="1" applyAlignment="1" applyProtection="1">
      <alignment horizontal="left"/>
      <protection locked="0"/>
    </xf>
    <xf numFmtId="0" fontId="13" fillId="7" borderId="19" xfId="0" applyFont="1" applyFill="1" applyBorder="1" applyAlignment="1" applyProtection="1">
      <alignment horizontal="left"/>
      <protection locked="0"/>
    </xf>
    <xf numFmtId="0" fontId="13" fillId="7" borderId="40" xfId="0" applyFont="1" applyFill="1" applyBorder="1" applyAlignment="1" applyProtection="1">
      <alignment horizontal="left" vertical="center"/>
      <protection locked="0"/>
    </xf>
    <xf numFmtId="0" fontId="13" fillId="7" borderId="19" xfId="0" applyFont="1" applyFill="1" applyBorder="1" applyAlignment="1" applyProtection="1">
      <alignment horizontal="left" vertical="center"/>
      <protection locked="0"/>
    </xf>
    <xf numFmtId="0" fontId="13" fillId="7" borderId="41" xfId="0" applyFont="1" applyFill="1" applyBorder="1" applyAlignment="1" applyProtection="1">
      <alignment horizontal="left" vertical="center"/>
      <protection locked="0"/>
    </xf>
    <xf numFmtId="0" fontId="13" fillId="7" borderId="11" xfId="0" applyFont="1" applyFill="1" applyBorder="1" applyAlignment="1" applyProtection="1">
      <alignment horizontal="left" vertical="center"/>
      <protection locked="0"/>
    </xf>
    <xf numFmtId="0" fontId="13" fillId="7" borderId="12" xfId="0" applyFont="1" applyFill="1" applyBorder="1" applyAlignment="1" applyProtection="1">
      <alignment horizontal="left" vertical="center"/>
      <protection locked="0"/>
    </xf>
    <xf numFmtId="2" fontId="13" fillId="8" borderId="6" xfId="0" applyNumberFormat="1" applyFont="1" applyFill="1" applyBorder="1" applyAlignment="1" applyProtection="1">
      <alignment horizontal="left" vertical="center" wrapText="1"/>
      <protection locked="0"/>
    </xf>
    <xf numFmtId="2" fontId="13" fillId="8" borderId="4" xfId="0" applyNumberFormat="1" applyFont="1" applyFill="1" applyBorder="1" applyAlignment="1" applyProtection="1">
      <alignment horizontal="left" vertical="center" wrapText="1"/>
      <protection locked="0"/>
    </xf>
    <xf numFmtId="0" fontId="13" fillId="8" borderId="9" xfId="0" applyFont="1" applyFill="1" applyBorder="1" applyAlignment="1" applyProtection="1">
      <alignment horizontal="left" vertical="center" wrapText="1"/>
      <protection locked="0"/>
    </xf>
    <xf numFmtId="0" fontId="13" fillId="0" borderId="29" xfId="0" applyFont="1" applyFill="1" applyBorder="1" applyAlignment="1" applyProtection="1">
      <alignment horizontal="left" vertical="center"/>
    </xf>
    <xf numFmtId="0" fontId="13" fillId="7" borderId="44" xfId="0" applyFont="1" applyFill="1" applyBorder="1" applyAlignment="1" applyProtection="1">
      <alignment horizontal="left" vertical="center"/>
      <protection locked="0"/>
    </xf>
    <xf numFmtId="2" fontId="13" fillId="8" borderId="17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7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29634</xdr:rowOff>
    </xdr:from>
    <xdr:to>
      <xdr:col>3</xdr:col>
      <xdr:colOff>876300</xdr:colOff>
      <xdr:row>1</xdr:row>
      <xdr:rowOff>58209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EAF42-F73B-4AA9-4F53-87C7B6B52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634"/>
          <a:ext cx="2992967" cy="82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871D-EF2D-4A4E-AF57-F82918038011}">
  <dimension ref="A1:Z85"/>
  <sheetViews>
    <sheetView tabSelected="1" zoomScale="90" zoomScaleNormal="90" workbookViewId="0">
      <pane ySplit="5" topLeftCell="A66" activePane="bottomLeft" state="frozen"/>
      <selection pane="bottomLeft" activeCell="G74" sqref="G74"/>
    </sheetView>
  </sheetViews>
  <sheetFormatPr defaultRowHeight="15" x14ac:dyDescent="0.25"/>
  <cols>
    <col min="1" max="1" width="5.7109375" style="1" customWidth="1"/>
    <col min="2" max="2" width="6.42578125" style="1" customWidth="1"/>
    <col min="3" max="3" width="19.5703125" style="1" customWidth="1"/>
    <col min="4" max="4" width="18.5703125" style="1" customWidth="1"/>
    <col min="5" max="5" width="31" style="1" customWidth="1"/>
    <col min="6" max="6" width="19.28515625" style="1" customWidth="1"/>
    <col min="7" max="7" width="11.5703125" style="1" customWidth="1"/>
    <col min="8" max="9" width="9.140625" style="1"/>
    <col min="10" max="10" width="11.140625" style="1" customWidth="1"/>
    <col min="11" max="11" width="14.85546875" style="1" customWidth="1"/>
    <col min="12" max="12" width="39.85546875" style="1" customWidth="1"/>
    <col min="13" max="13" width="14" style="1" customWidth="1"/>
    <col min="14" max="14" width="19.28515625" style="1" customWidth="1"/>
    <col min="15" max="15" width="11.28515625" style="1" customWidth="1"/>
    <col min="16" max="18" width="9.140625" style="1"/>
    <col min="19" max="19" width="9.5703125" style="1" bestFit="1" customWidth="1"/>
    <col min="20" max="20" width="11.7109375" style="1" customWidth="1"/>
    <col min="21" max="21" width="30" style="1" customWidth="1"/>
    <col min="22" max="16384" width="9.140625" style="1"/>
  </cols>
  <sheetData>
    <row r="1" spans="1:26" ht="62.2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2"/>
      <c r="V1" s="2"/>
      <c r="W1" s="2"/>
      <c r="X1" s="2"/>
      <c r="Y1" s="2"/>
      <c r="Z1" s="2"/>
    </row>
    <row r="2" spans="1:26" ht="23.25" customHeight="1" x14ac:dyDescent="0.3">
      <c r="A2" s="4" t="s">
        <v>308</v>
      </c>
      <c r="B2" s="5"/>
      <c r="C2" s="6"/>
      <c r="D2" s="7"/>
      <c r="E2" s="7"/>
      <c r="F2" s="7"/>
      <c r="G2" s="7"/>
      <c r="H2" s="7"/>
      <c r="I2" s="7"/>
      <c r="J2" s="8"/>
      <c r="K2" s="8"/>
      <c r="L2" s="8"/>
      <c r="M2" s="8"/>
      <c r="N2" s="8"/>
      <c r="O2" s="2"/>
      <c r="P2" s="2"/>
      <c r="Q2" s="2"/>
      <c r="R2" s="2"/>
      <c r="S2" s="2"/>
      <c r="T2" s="3"/>
      <c r="U2" s="2"/>
      <c r="V2" s="2"/>
      <c r="W2" s="2"/>
      <c r="X2" s="2"/>
      <c r="Y2" s="2"/>
      <c r="Z2" s="2"/>
    </row>
    <row r="3" spans="1:26" x14ac:dyDescent="0.25">
      <c r="A3" s="9" t="s">
        <v>0</v>
      </c>
      <c r="B3" s="10"/>
      <c r="C3" s="11"/>
      <c r="D3" s="11"/>
      <c r="E3" s="11"/>
      <c r="F3" s="7"/>
      <c r="G3" s="7"/>
      <c r="H3" s="7"/>
      <c r="I3" s="7"/>
      <c r="J3" s="8"/>
      <c r="K3" s="8"/>
      <c r="L3" s="12"/>
      <c r="M3" s="12"/>
      <c r="N3" s="12"/>
      <c r="O3" s="13"/>
      <c r="P3" s="13"/>
      <c r="Q3" s="2"/>
      <c r="R3" s="2"/>
      <c r="S3" s="2"/>
      <c r="T3" s="3"/>
      <c r="U3" s="2"/>
      <c r="V3" s="2"/>
      <c r="W3" s="2"/>
      <c r="X3" s="2"/>
      <c r="Y3" s="2"/>
      <c r="Z3" s="2"/>
    </row>
    <row r="4" spans="1:26" x14ac:dyDescent="0.25">
      <c r="A4" s="14" t="s">
        <v>309</v>
      </c>
      <c r="B4" s="2"/>
      <c r="C4" s="7"/>
      <c r="D4" s="7"/>
      <c r="E4" s="7"/>
      <c r="F4" s="7"/>
      <c r="G4" s="7"/>
      <c r="H4" s="7"/>
      <c r="I4" s="7"/>
      <c r="J4" s="15"/>
      <c r="K4" s="15"/>
      <c r="L4" s="15"/>
      <c r="M4" s="15"/>
      <c r="N4" s="15"/>
      <c r="O4" s="2"/>
      <c r="P4" s="2"/>
      <c r="Q4" s="2"/>
      <c r="R4" s="2"/>
      <c r="S4" s="2"/>
      <c r="T4" s="3"/>
      <c r="U4" s="2"/>
      <c r="V4" s="2"/>
      <c r="W4" s="2"/>
      <c r="X4" s="2"/>
      <c r="Y4" s="2"/>
      <c r="Z4" s="2"/>
    </row>
    <row r="5" spans="1:26" ht="105" customHeight="1" thickBot="1" x14ac:dyDescent="0.3">
      <c r="A5" s="16" t="s">
        <v>1</v>
      </c>
      <c r="B5" s="16" t="s">
        <v>317</v>
      </c>
      <c r="C5" s="16" t="s">
        <v>316</v>
      </c>
      <c r="D5" s="16" t="s">
        <v>2</v>
      </c>
      <c r="E5" s="16" t="s">
        <v>3</v>
      </c>
      <c r="F5" s="16" t="s">
        <v>4</v>
      </c>
      <c r="G5" s="17" t="s">
        <v>5</v>
      </c>
      <c r="H5" s="17" t="s">
        <v>6</v>
      </c>
      <c r="I5" s="18" t="s">
        <v>7</v>
      </c>
      <c r="J5" s="19" t="s">
        <v>8</v>
      </c>
      <c r="K5" s="20" t="s">
        <v>9</v>
      </c>
      <c r="L5" s="20" t="s">
        <v>10</v>
      </c>
      <c r="M5" s="20" t="s">
        <v>11</v>
      </c>
      <c r="N5" s="20" t="s">
        <v>12</v>
      </c>
      <c r="O5" s="16" t="s">
        <v>4</v>
      </c>
      <c r="P5" s="21" t="s">
        <v>314</v>
      </c>
      <c r="Q5" s="17" t="s">
        <v>315</v>
      </c>
      <c r="R5" s="22" t="s">
        <v>13</v>
      </c>
      <c r="S5" s="22" t="s">
        <v>14</v>
      </c>
      <c r="T5" s="23" t="s">
        <v>310</v>
      </c>
      <c r="U5" s="24" t="s">
        <v>15</v>
      </c>
      <c r="V5" s="2"/>
      <c r="W5" s="2"/>
      <c r="X5" s="2"/>
      <c r="Y5" s="2"/>
      <c r="Z5" s="2"/>
    </row>
    <row r="6" spans="1:26" ht="15.75" thickBot="1" x14ac:dyDescent="0.3">
      <c r="A6" s="25"/>
      <c r="B6" s="26"/>
      <c r="C6" s="26"/>
      <c r="D6" s="25" t="s">
        <v>16</v>
      </c>
      <c r="E6" s="25"/>
      <c r="F6" s="25"/>
      <c r="G6" s="27"/>
      <c r="H6" s="27"/>
      <c r="I6" s="28"/>
      <c r="J6" s="28"/>
      <c r="K6" s="25"/>
      <c r="L6" s="25"/>
      <c r="M6" s="25"/>
      <c r="N6" s="25"/>
      <c r="O6" s="25"/>
      <c r="P6" s="25"/>
      <c r="Q6" s="29"/>
      <c r="R6" s="26"/>
      <c r="S6" s="26"/>
      <c r="T6" s="30"/>
      <c r="U6" s="31"/>
      <c r="V6" s="2"/>
      <c r="W6" s="2"/>
      <c r="X6" s="2"/>
      <c r="Y6" s="2"/>
      <c r="Z6" s="2"/>
    </row>
    <row r="7" spans="1:26" ht="57" customHeight="1" thickBot="1" x14ac:dyDescent="0.3">
      <c r="A7" s="20" t="s">
        <v>17</v>
      </c>
      <c r="B7" s="32"/>
      <c r="C7" s="32"/>
      <c r="D7" s="33" t="s">
        <v>18</v>
      </c>
      <c r="E7" s="33" t="s">
        <v>19</v>
      </c>
      <c r="F7" s="33" t="s">
        <v>20</v>
      </c>
      <c r="G7" s="33" t="s">
        <v>21</v>
      </c>
      <c r="H7" s="33" t="s">
        <v>22</v>
      </c>
      <c r="I7" s="150">
        <v>16720</v>
      </c>
      <c r="J7" s="151">
        <v>18720</v>
      </c>
      <c r="K7" s="251"/>
      <c r="L7" s="251"/>
      <c r="M7" s="251"/>
      <c r="N7" s="251"/>
      <c r="O7" s="251"/>
      <c r="P7" s="277"/>
      <c r="Q7" s="202"/>
      <c r="R7" s="278">
        <f>P7*I7</f>
        <v>0</v>
      </c>
      <c r="S7" s="203">
        <f>P7*J7</f>
        <v>0</v>
      </c>
      <c r="T7" s="204">
        <f>S7</f>
        <v>0</v>
      </c>
      <c r="U7" s="252"/>
      <c r="V7" s="2"/>
      <c r="W7" s="2"/>
      <c r="X7" s="2"/>
      <c r="Y7" s="2"/>
      <c r="Z7" s="2"/>
    </row>
    <row r="8" spans="1:26" ht="15.75" thickBot="1" x14ac:dyDescent="0.3">
      <c r="A8" s="25"/>
      <c r="B8" s="26"/>
      <c r="C8" s="26"/>
      <c r="D8" s="25" t="s">
        <v>23</v>
      </c>
      <c r="E8" s="25"/>
      <c r="F8" s="25"/>
      <c r="G8" s="34"/>
      <c r="H8" s="34"/>
      <c r="I8" s="152"/>
      <c r="J8" s="152"/>
      <c r="K8" s="205"/>
      <c r="L8" s="205"/>
      <c r="M8" s="205"/>
      <c r="N8" s="205"/>
      <c r="O8" s="205"/>
      <c r="P8" s="205"/>
      <c r="Q8" s="206"/>
      <c r="R8" s="207"/>
      <c r="S8" s="207"/>
      <c r="T8" s="208"/>
      <c r="U8" s="209"/>
      <c r="V8" s="2"/>
      <c r="W8" s="2"/>
      <c r="X8" s="2"/>
      <c r="Y8" s="2"/>
      <c r="Z8" s="2"/>
    </row>
    <row r="9" spans="1:26" ht="161.25" customHeight="1" x14ac:dyDescent="0.25">
      <c r="A9" s="35" t="s">
        <v>24</v>
      </c>
      <c r="B9" s="36" t="s">
        <v>25</v>
      </c>
      <c r="C9" s="37" t="s">
        <v>26</v>
      </c>
      <c r="D9" s="36" t="s">
        <v>27</v>
      </c>
      <c r="E9" s="36" t="s">
        <v>28</v>
      </c>
      <c r="F9" s="36" t="s">
        <v>29</v>
      </c>
      <c r="G9" s="38" t="s">
        <v>30</v>
      </c>
      <c r="H9" s="38" t="s">
        <v>31</v>
      </c>
      <c r="I9" s="153">
        <v>810</v>
      </c>
      <c r="J9" s="153">
        <v>1100</v>
      </c>
      <c r="K9" s="253"/>
      <c r="L9" s="253"/>
      <c r="M9" s="253"/>
      <c r="N9" s="253"/>
      <c r="O9" s="253"/>
      <c r="P9" s="210"/>
      <c r="Q9" s="159"/>
      <c r="R9" s="154">
        <f>I9*Q9</f>
        <v>0</v>
      </c>
      <c r="S9" s="211">
        <f>Q9*J9</f>
        <v>0</v>
      </c>
      <c r="T9" s="173">
        <f>SUM(S9:S13)</f>
        <v>0</v>
      </c>
      <c r="U9" s="254"/>
      <c r="V9" s="2"/>
      <c r="W9" s="2"/>
      <c r="X9" s="2"/>
      <c r="Y9" s="2"/>
      <c r="Z9" s="2"/>
    </row>
    <row r="10" spans="1:26" ht="136.5" customHeight="1" x14ac:dyDescent="0.25">
      <c r="A10" s="35"/>
      <c r="B10" s="39" t="s">
        <v>32</v>
      </c>
      <c r="C10" s="37"/>
      <c r="D10" s="39" t="s">
        <v>33</v>
      </c>
      <c r="E10" s="40" t="s">
        <v>34</v>
      </c>
      <c r="F10" s="39" t="s">
        <v>35</v>
      </c>
      <c r="G10" s="40" t="s">
        <v>36</v>
      </c>
      <c r="H10" s="40" t="s">
        <v>37</v>
      </c>
      <c r="I10" s="155">
        <v>144</v>
      </c>
      <c r="J10" s="155">
        <v>240</v>
      </c>
      <c r="K10" s="255"/>
      <c r="L10" s="255"/>
      <c r="M10" s="255"/>
      <c r="N10" s="255"/>
      <c r="O10" s="255"/>
      <c r="P10" s="212"/>
      <c r="Q10" s="174"/>
      <c r="R10" s="156">
        <f t="shared" ref="R10:R13" si="0">I10*Q10</f>
        <v>0</v>
      </c>
      <c r="S10" s="213">
        <f>Q10*J10</f>
        <v>0</v>
      </c>
      <c r="T10" s="173"/>
      <c r="U10" s="258"/>
      <c r="V10" s="2"/>
      <c r="W10" s="2"/>
      <c r="X10" s="2"/>
      <c r="Y10" s="2"/>
      <c r="Z10" s="2"/>
    </row>
    <row r="11" spans="1:26" ht="135" x14ac:dyDescent="0.25">
      <c r="A11" s="35"/>
      <c r="B11" s="39" t="s">
        <v>38</v>
      </c>
      <c r="C11" s="37"/>
      <c r="D11" s="41" t="s">
        <v>39</v>
      </c>
      <c r="E11" s="41" t="s">
        <v>40</v>
      </c>
      <c r="F11" s="41" t="s">
        <v>41</v>
      </c>
      <c r="G11" s="40" t="s">
        <v>42</v>
      </c>
      <c r="H11" s="40" t="s">
        <v>43</v>
      </c>
      <c r="I11" s="155">
        <v>120</v>
      </c>
      <c r="J11" s="155">
        <v>130</v>
      </c>
      <c r="K11" s="255"/>
      <c r="L11" s="255"/>
      <c r="M11" s="255"/>
      <c r="N11" s="255"/>
      <c r="O11" s="255"/>
      <c r="P11" s="212"/>
      <c r="Q11" s="175"/>
      <c r="R11" s="156">
        <f t="shared" si="0"/>
        <v>0</v>
      </c>
      <c r="S11" s="214">
        <f>Q11*J11</f>
        <v>0</v>
      </c>
      <c r="T11" s="173"/>
      <c r="U11" s="258"/>
      <c r="V11" s="2"/>
      <c r="W11" s="2"/>
      <c r="X11" s="2"/>
      <c r="Y11" s="2"/>
      <c r="Z11" s="2"/>
    </row>
    <row r="12" spans="1:26" ht="179.25" customHeight="1" x14ac:dyDescent="0.25">
      <c r="A12" s="35"/>
      <c r="B12" s="42" t="s">
        <v>44</v>
      </c>
      <c r="C12" s="37"/>
      <c r="D12" s="42" t="s">
        <v>45</v>
      </c>
      <c r="E12" s="42" t="s">
        <v>46</v>
      </c>
      <c r="F12" s="43" t="s">
        <v>47</v>
      </c>
      <c r="G12" s="42" t="s">
        <v>42</v>
      </c>
      <c r="H12" s="42" t="s">
        <v>48</v>
      </c>
      <c r="I12" s="157">
        <v>36</v>
      </c>
      <c r="J12" s="157">
        <v>45</v>
      </c>
      <c r="K12" s="256"/>
      <c r="L12" s="256"/>
      <c r="M12" s="256"/>
      <c r="N12" s="256"/>
      <c r="O12" s="256"/>
      <c r="P12" s="212"/>
      <c r="Q12" s="165"/>
      <c r="R12" s="156">
        <f t="shared" si="0"/>
        <v>0</v>
      </c>
      <c r="S12" s="215">
        <f t="shared" ref="S12:S24" si="1">Q12*J12</f>
        <v>0</v>
      </c>
      <c r="T12" s="173"/>
      <c r="U12" s="258"/>
      <c r="V12" s="2"/>
      <c r="W12" s="2"/>
      <c r="X12" s="2"/>
      <c r="Y12" s="2"/>
      <c r="Z12" s="2"/>
    </row>
    <row r="13" spans="1:26" ht="150.75" thickBot="1" x14ac:dyDescent="0.3">
      <c r="A13" s="35"/>
      <c r="B13" s="39" t="s">
        <v>49</v>
      </c>
      <c r="C13" s="37"/>
      <c r="D13" s="39" t="s">
        <v>50</v>
      </c>
      <c r="E13" s="40" t="s">
        <v>51</v>
      </c>
      <c r="F13" s="44" t="s">
        <v>52</v>
      </c>
      <c r="G13" s="45" t="s">
        <v>42</v>
      </c>
      <c r="H13" s="45" t="s">
        <v>53</v>
      </c>
      <c r="I13" s="155">
        <v>180</v>
      </c>
      <c r="J13" s="155">
        <v>200</v>
      </c>
      <c r="K13" s="255"/>
      <c r="L13" s="255"/>
      <c r="M13" s="255"/>
      <c r="N13" s="255"/>
      <c r="O13" s="255"/>
      <c r="P13" s="216"/>
      <c r="Q13" s="175"/>
      <c r="R13" s="154">
        <f t="shared" si="0"/>
        <v>0</v>
      </c>
      <c r="S13" s="214">
        <f t="shared" si="1"/>
        <v>0</v>
      </c>
      <c r="T13" s="173"/>
      <c r="U13" s="259"/>
      <c r="V13" s="2"/>
      <c r="W13" s="2"/>
      <c r="X13" s="2"/>
      <c r="Y13" s="2"/>
      <c r="Z13" s="2"/>
    </row>
    <row r="14" spans="1:26" ht="15.75" thickBot="1" x14ac:dyDescent="0.3">
      <c r="A14" s="46"/>
      <c r="B14" s="47"/>
      <c r="C14" s="47"/>
      <c r="D14" s="47"/>
      <c r="E14" s="47"/>
      <c r="F14" s="48"/>
      <c r="G14" s="49"/>
      <c r="H14" s="49"/>
      <c r="I14" s="129"/>
      <c r="J14" s="129"/>
      <c r="K14" s="217"/>
      <c r="L14" s="217"/>
      <c r="M14" s="217"/>
      <c r="N14" s="217"/>
      <c r="O14" s="217"/>
      <c r="P14" s="218"/>
      <c r="Q14" s="219"/>
      <c r="R14" s="220"/>
      <c r="S14" s="220"/>
      <c r="T14" s="221"/>
      <c r="U14" s="222"/>
      <c r="V14" s="2"/>
      <c r="W14" s="2"/>
      <c r="X14" s="2"/>
      <c r="Y14" s="2"/>
      <c r="Z14" s="2"/>
    </row>
    <row r="15" spans="1:26" ht="162" customHeight="1" thickBot="1" x14ac:dyDescent="0.3">
      <c r="A15" s="50" t="s">
        <v>54</v>
      </c>
      <c r="B15" s="51"/>
      <c r="C15" s="51" t="s">
        <v>55</v>
      </c>
      <c r="D15" s="51" t="s">
        <v>56</v>
      </c>
      <c r="E15" s="51" t="s">
        <v>57</v>
      </c>
      <c r="F15" s="51" t="s">
        <v>58</v>
      </c>
      <c r="G15" s="52" t="s">
        <v>59</v>
      </c>
      <c r="H15" s="52" t="s">
        <v>60</v>
      </c>
      <c r="I15" s="130">
        <v>20</v>
      </c>
      <c r="J15" s="130">
        <v>25</v>
      </c>
      <c r="K15" s="260"/>
      <c r="L15" s="260"/>
      <c r="M15" s="260"/>
      <c r="N15" s="260"/>
      <c r="O15" s="260"/>
      <c r="P15" s="158"/>
      <c r="Q15" s="223"/>
      <c r="R15" s="132">
        <f t="shared" ref="R15:R22" si="2">Q15*I15</f>
        <v>0</v>
      </c>
      <c r="S15" s="224">
        <f t="shared" si="1"/>
        <v>0</v>
      </c>
      <c r="T15" s="225">
        <f>S15</f>
        <v>0</v>
      </c>
      <c r="U15" s="261"/>
      <c r="V15" s="2"/>
      <c r="W15" s="2"/>
      <c r="X15" s="2"/>
      <c r="Y15" s="2"/>
      <c r="Z15" s="2"/>
    </row>
    <row r="16" spans="1:26" ht="15.75" thickBot="1" x14ac:dyDescent="0.3">
      <c r="A16" s="46"/>
      <c r="B16" s="47"/>
      <c r="C16" s="47"/>
      <c r="D16" s="47"/>
      <c r="E16" s="47"/>
      <c r="F16" s="47"/>
      <c r="G16" s="49"/>
      <c r="H16" s="49"/>
      <c r="I16" s="129"/>
      <c r="J16" s="129"/>
      <c r="K16" s="217"/>
      <c r="L16" s="217"/>
      <c r="M16" s="217"/>
      <c r="N16" s="217"/>
      <c r="O16" s="217"/>
      <c r="P16" s="218"/>
      <c r="Q16" s="219"/>
      <c r="R16" s="220"/>
      <c r="S16" s="220"/>
      <c r="T16" s="226"/>
      <c r="U16" s="222"/>
      <c r="V16" s="2"/>
      <c r="W16" s="2"/>
      <c r="X16" s="2"/>
      <c r="Y16" s="2"/>
      <c r="Z16" s="2"/>
    </row>
    <row r="17" spans="1:26" ht="136.5" customHeight="1" thickBot="1" x14ac:dyDescent="0.3">
      <c r="A17" s="53" t="s">
        <v>61</v>
      </c>
      <c r="B17" s="54"/>
      <c r="C17" s="38" t="s">
        <v>62</v>
      </c>
      <c r="D17" s="55" t="s">
        <v>63</v>
      </c>
      <c r="E17" s="38" t="s">
        <v>64</v>
      </c>
      <c r="F17" s="56" t="s">
        <v>65</v>
      </c>
      <c r="G17" s="38" t="s">
        <v>36</v>
      </c>
      <c r="H17" s="38" t="s">
        <v>66</v>
      </c>
      <c r="I17" s="153">
        <v>110</v>
      </c>
      <c r="J17" s="153">
        <v>130</v>
      </c>
      <c r="K17" s="253"/>
      <c r="L17" s="253"/>
      <c r="M17" s="253"/>
      <c r="N17" s="253"/>
      <c r="O17" s="253"/>
      <c r="P17" s="216"/>
      <c r="Q17" s="159"/>
      <c r="R17" s="154">
        <f t="shared" si="2"/>
        <v>0</v>
      </c>
      <c r="S17" s="154">
        <f t="shared" si="1"/>
        <v>0</v>
      </c>
      <c r="T17" s="227">
        <f>S17</f>
        <v>0</v>
      </c>
      <c r="U17" s="262"/>
      <c r="V17" s="2"/>
      <c r="W17" s="2"/>
      <c r="X17" s="2"/>
      <c r="Y17" s="2"/>
      <c r="Z17" s="2"/>
    </row>
    <row r="18" spans="1:26" ht="15.75" thickBot="1" x14ac:dyDescent="0.3">
      <c r="A18" s="46"/>
      <c r="B18" s="57"/>
      <c r="C18" s="47"/>
      <c r="D18" s="58"/>
      <c r="E18" s="47"/>
      <c r="F18" s="49"/>
      <c r="G18" s="47"/>
      <c r="H18" s="47"/>
      <c r="I18" s="129"/>
      <c r="J18" s="129"/>
      <c r="K18" s="217"/>
      <c r="L18" s="217"/>
      <c r="M18" s="217"/>
      <c r="N18" s="217"/>
      <c r="O18" s="217"/>
      <c r="P18" s="218"/>
      <c r="Q18" s="219"/>
      <c r="R18" s="220"/>
      <c r="S18" s="220"/>
      <c r="T18" s="228"/>
      <c r="U18" s="222"/>
      <c r="V18" s="2"/>
      <c r="W18" s="2"/>
      <c r="X18" s="2"/>
      <c r="Y18" s="2"/>
      <c r="Z18" s="2"/>
    </row>
    <row r="19" spans="1:26" ht="103.5" customHeight="1" x14ac:dyDescent="0.25">
      <c r="A19" s="59" t="s">
        <v>67</v>
      </c>
      <c r="B19" s="60" t="s">
        <v>68</v>
      </c>
      <c r="C19" s="61" t="s">
        <v>69</v>
      </c>
      <c r="D19" s="62" t="s">
        <v>70</v>
      </c>
      <c r="E19" s="63" t="s">
        <v>71</v>
      </c>
      <c r="F19" s="60" t="s">
        <v>72</v>
      </c>
      <c r="G19" s="63" t="s">
        <v>73</v>
      </c>
      <c r="H19" s="63" t="s">
        <v>48</v>
      </c>
      <c r="I19" s="160">
        <v>12</v>
      </c>
      <c r="J19" s="160">
        <v>24</v>
      </c>
      <c r="K19" s="263"/>
      <c r="L19" s="263"/>
      <c r="M19" s="263"/>
      <c r="N19" s="263"/>
      <c r="O19" s="263"/>
      <c r="P19" s="161"/>
      <c r="Q19" s="162"/>
      <c r="R19" s="163">
        <f t="shared" si="2"/>
        <v>0</v>
      </c>
      <c r="S19" s="193">
        <f t="shared" si="1"/>
        <v>0</v>
      </c>
      <c r="T19" s="229">
        <f>SUM(R19:R24)</f>
        <v>0</v>
      </c>
      <c r="U19" s="267"/>
      <c r="V19" s="2"/>
      <c r="W19" s="2"/>
      <c r="X19" s="2"/>
      <c r="Y19" s="2"/>
      <c r="Z19" s="2"/>
    </row>
    <row r="20" spans="1:26" ht="105" customHeight="1" x14ac:dyDescent="0.25">
      <c r="A20" s="64"/>
      <c r="B20" s="43" t="s">
        <v>74</v>
      </c>
      <c r="C20" s="65"/>
      <c r="D20" s="66" t="s">
        <v>75</v>
      </c>
      <c r="E20" s="67" t="s">
        <v>71</v>
      </c>
      <c r="F20" s="68" t="s">
        <v>72</v>
      </c>
      <c r="G20" s="42" t="s">
        <v>73</v>
      </c>
      <c r="H20" s="42" t="s">
        <v>48</v>
      </c>
      <c r="I20" s="157">
        <v>12</v>
      </c>
      <c r="J20" s="157">
        <v>24</v>
      </c>
      <c r="K20" s="256"/>
      <c r="L20" s="256"/>
      <c r="M20" s="256"/>
      <c r="N20" s="256"/>
      <c r="O20" s="256"/>
      <c r="P20" s="164"/>
      <c r="Q20" s="165"/>
      <c r="R20" s="156">
        <f t="shared" si="2"/>
        <v>0</v>
      </c>
      <c r="S20" s="230">
        <f t="shared" si="1"/>
        <v>0</v>
      </c>
      <c r="T20" s="231"/>
      <c r="U20" s="258"/>
      <c r="V20" s="2"/>
      <c r="W20" s="2"/>
      <c r="X20" s="2"/>
      <c r="Y20" s="2"/>
      <c r="Z20" s="2"/>
    </row>
    <row r="21" spans="1:26" ht="78" customHeight="1" x14ac:dyDescent="0.25">
      <c r="A21" s="64"/>
      <c r="B21" s="69" t="s">
        <v>76</v>
      </c>
      <c r="C21" s="65"/>
      <c r="D21" s="42" t="s">
        <v>77</v>
      </c>
      <c r="E21" s="70" t="s">
        <v>78</v>
      </c>
      <c r="F21" s="42" t="s">
        <v>79</v>
      </c>
      <c r="G21" s="42" t="s">
        <v>80</v>
      </c>
      <c r="H21" s="42" t="s">
        <v>81</v>
      </c>
      <c r="I21" s="157">
        <v>24</v>
      </c>
      <c r="J21" s="157">
        <v>32</v>
      </c>
      <c r="K21" s="256"/>
      <c r="L21" s="256"/>
      <c r="M21" s="256"/>
      <c r="N21" s="256"/>
      <c r="O21" s="256"/>
      <c r="P21" s="164"/>
      <c r="Q21" s="165"/>
      <c r="R21" s="156">
        <f t="shared" si="2"/>
        <v>0</v>
      </c>
      <c r="S21" s="215">
        <f t="shared" si="1"/>
        <v>0</v>
      </c>
      <c r="T21" s="231"/>
      <c r="U21" s="258"/>
      <c r="V21" s="2"/>
      <c r="W21" s="2"/>
      <c r="X21" s="2"/>
      <c r="Y21" s="2"/>
      <c r="Z21" s="2"/>
    </row>
    <row r="22" spans="1:26" ht="77.25" customHeight="1" x14ac:dyDescent="0.25">
      <c r="A22" s="64"/>
      <c r="B22" s="69" t="s">
        <v>82</v>
      </c>
      <c r="C22" s="65"/>
      <c r="D22" s="42" t="s">
        <v>83</v>
      </c>
      <c r="E22" s="70" t="s">
        <v>78</v>
      </c>
      <c r="F22" s="68" t="s">
        <v>79</v>
      </c>
      <c r="G22" s="42" t="s">
        <v>84</v>
      </c>
      <c r="H22" s="42" t="s">
        <v>81</v>
      </c>
      <c r="I22" s="157">
        <v>50</v>
      </c>
      <c r="J22" s="157">
        <v>60</v>
      </c>
      <c r="K22" s="256"/>
      <c r="L22" s="256"/>
      <c r="M22" s="256"/>
      <c r="N22" s="256"/>
      <c r="O22" s="256"/>
      <c r="P22" s="164"/>
      <c r="Q22" s="165"/>
      <c r="R22" s="156">
        <f t="shared" si="2"/>
        <v>0</v>
      </c>
      <c r="S22" s="215">
        <f t="shared" si="1"/>
        <v>0</v>
      </c>
      <c r="T22" s="231"/>
      <c r="U22" s="258"/>
      <c r="V22" s="2"/>
      <c r="W22" s="2"/>
      <c r="X22" s="2"/>
      <c r="Y22" s="2"/>
      <c r="Z22" s="2"/>
    </row>
    <row r="23" spans="1:26" ht="75.75" customHeight="1" x14ac:dyDescent="0.25">
      <c r="A23" s="64"/>
      <c r="B23" s="68" t="s">
        <v>85</v>
      </c>
      <c r="C23" s="65"/>
      <c r="D23" s="42" t="s">
        <v>86</v>
      </c>
      <c r="E23" s="70" t="s">
        <v>87</v>
      </c>
      <c r="F23" s="71" t="s">
        <v>88</v>
      </c>
      <c r="G23" s="42" t="s">
        <v>80</v>
      </c>
      <c r="H23" s="42" t="s">
        <v>89</v>
      </c>
      <c r="I23" s="157">
        <v>12</v>
      </c>
      <c r="J23" s="157">
        <v>20</v>
      </c>
      <c r="K23" s="256"/>
      <c r="L23" s="256"/>
      <c r="M23" s="256"/>
      <c r="N23" s="256"/>
      <c r="O23" s="256"/>
      <c r="P23" s="164"/>
      <c r="Q23" s="165"/>
      <c r="R23" s="156">
        <f>I23*Q23</f>
        <v>0</v>
      </c>
      <c r="S23" s="215">
        <f t="shared" si="1"/>
        <v>0</v>
      </c>
      <c r="T23" s="231"/>
      <c r="U23" s="258"/>
      <c r="V23" s="2"/>
      <c r="W23" s="2"/>
      <c r="X23" s="2"/>
      <c r="Y23" s="2"/>
      <c r="Z23" s="2"/>
    </row>
    <row r="24" spans="1:26" ht="74.25" customHeight="1" thickBot="1" x14ac:dyDescent="0.3">
      <c r="A24" s="72"/>
      <c r="B24" s="73" t="s">
        <v>90</v>
      </c>
      <c r="C24" s="74"/>
      <c r="D24" s="75" t="s">
        <v>91</v>
      </c>
      <c r="E24" s="76" t="s">
        <v>92</v>
      </c>
      <c r="F24" s="73" t="s">
        <v>93</v>
      </c>
      <c r="G24" s="75" t="s">
        <v>36</v>
      </c>
      <c r="H24" s="75" t="s">
        <v>94</v>
      </c>
      <c r="I24" s="166">
        <v>144</v>
      </c>
      <c r="J24" s="166">
        <v>160</v>
      </c>
      <c r="K24" s="264"/>
      <c r="L24" s="264"/>
      <c r="M24" s="264"/>
      <c r="N24" s="264"/>
      <c r="O24" s="264"/>
      <c r="P24" s="167"/>
      <c r="Q24" s="168"/>
      <c r="R24" s="169">
        <f>Q24*I24</f>
        <v>0</v>
      </c>
      <c r="S24" s="196">
        <f t="shared" si="1"/>
        <v>0</v>
      </c>
      <c r="T24" s="232"/>
      <c r="U24" s="268"/>
      <c r="V24" s="2"/>
      <c r="W24" s="2"/>
      <c r="X24" s="2"/>
      <c r="Y24" s="2"/>
      <c r="Z24" s="2"/>
    </row>
    <row r="25" spans="1:26" ht="30.75" thickBot="1" x14ac:dyDescent="0.3">
      <c r="A25" s="77"/>
      <c r="B25" s="77"/>
      <c r="C25" s="77"/>
      <c r="D25" s="25" t="s">
        <v>95</v>
      </c>
      <c r="E25" s="34"/>
      <c r="F25" s="77"/>
      <c r="G25" s="34"/>
      <c r="H25" s="34"/>
      <c r="I25" s="170"/>
      <c r="J25" s="170"/>
      <c r="K25" s="233"/>
      <c r="L25" s="233"/>
      <c r="M25" s="233"/>
      <c r="N25" s="233"/>
      <c r="O25" s="233"/>
      <c r="P25" s="205"/>
      <c r="Q25" s="234"/>
      <c r="R25" s="207"/>
      <c r="S25" s="207"/>
      <c r="T25" s="208"/>
      <c r="U25" s="209"/>
      <c r="V25" s="2"/>
      <c r="W25" s="2"/>
      <c r="X25" s="2"/>
      <c r="Y25" s="2"/>
      <c r="Z25" s="2"/>
    </row>
    <row r="26" spans="1:26" ht="180" customHeight="1" x14ac:dyDescent="0.25">
      <c r="A26" s="35" t="s">
        <v>96</v>
      </c>
      <c r="B26" s="78" t="s">
        <v>97</v>
      </c>
      <c r="C26" s="79" t="s">
        <v>98</v>
      </c>
      <c r="D26" s="78" t="s">
        <v>99</v>
      </c>
      <c r="E26" s="78" t="s">
        <v>100</v>
      </c>
      <c r="F26" s="78" t="s">
        <v>101</v>
      </c>
      <c r="G26" s="80" t="s">
        <v>102</v>
      </c>
      <c r="H26" s="55" t="s">
        <v>103</v>
      </c>
      <c r="I26" s="153">
        <v>960</v>
      </c>
      <c r="J26" s="153">
        <v>1100</v>
      </c>
      <c r="K26" s="253"/>
      <c r="L26" s="253"/>
      <c r="M26" s="253"/>
      <c r="N26" s="253"/>
      <c r="O26" s="253"/>
      <c r="P26" s="235"/>
      <c r="Q26" s="159"/>
      <c r="R26" s="154">
        <f t="shared" ref="R26:R37" si="3">Q26*I26</f>
        <v>0</v>
      </c>
      <c r="S26" s="211">
        <f t="shared" ref="S26:S60" si="4">Q26*J26</f>
        <v>0</v>
      </c>
      <c r="T26" s="236">
        <f>SUM(S26:S34)</f>
        <v>0</v>
      </c>
      <c r="U26" s="269"/>
      <c r="V26" s="2"/>
      <c r="W26" s="2"/>
      <c r="X26" s="2"/>
      <c r="Y26" s="2"/>
      <c r="Z26" s="2"/>
    </row>
    <row r="27" spans="1:26" ht="135" customHeight="1" x14ac:dyDescent="0.25">
      <c r="A27" s="35"/>
      <c r="B27" s="81" t="s">
        <v>104</v>
      </c>
      <c r="C27" s="79"/>
      <c r="D27" s="82" t="s">
        <v>105</v>
      </c>
      <c r="E27" s="81" t="s">
        <v>106</v>
      </c>
      <c r="F27" s="82" t="s">
        <v>107</v>
      </c>
      <c r="G27" s="82" t="s">
        <v>80</v>
      </c>
      <c r="H27" s="71" t="s">
        <v>103</v>
      </c>
      <c r="I27" s="171">
        <v>240</v>
      </c>
      <c r="J27" s="171">
        <v>260</v>
      </c>
      <c r="K27" s="256"/>
      <c r="L27" s="256"/>
      <c r="M27" s="256"/>
      <c r="N27" s="256"/>
      <c r="O27" s="256"/>
      <c r="P27" s="212"/>
      <c r="Q27" s="165"/>
      <c r="R27" s="156">
        <f t="shared" si="3"/>
        <v>0</v>
      </c>
      <c r="S27" s="215">
        <f t="shared" si="4"/>
        <v>0</v>
      </c>
      <c r="T27" s="236"/>
      <c r="U27" s="270"/>
      <c r="V27" s="2"/>
      <c r="W27" s="2"/>
      <c r="X27" s="2"/>
      <c r="Y27" s="2"/>
      <c r="Z27" s="2"/>
    </row>
    <row r="28" spans="1:26" ht="135" customHeight="1" x14ac:dyDescent="0.25">
      <c r="A28" s="35"/>
      <c r="B28" s="81" t="s">
        <v>108</v>
      </c>
      <c r="C28" s="79"/>
      <c r="D28" s="82" t="s">
        <v>109</v>
      </c>
      <c r="E28" s="81" t="s">
        <v>110</v>
      </c>
      <c r="F28" s="82" t="s">
        <v>111</v>
      </c>
      <c r="G28" s="82" t="s">
        <v>73</v>
      </c>
      <c r="H28" s="71" t="s">
        <v>112</v>
      </c>
      <c r="I28" s="171">
        <v>48</v>
      </c>
      <c r="J28" s="171">
        <v>60</v>
      </c>
      <c r="K28" s="256"/>
      <c r="L28" s="256"/>
      <c r="M28" s="256"/>
      <c r="N28" s="256"/>
      <c r="O28" s="256"/>
      <c r="P28" s="212"/>
      <c r="Q28" s="165"/>
      <c r="R28" s="156">
        <f t="shared" si="3"/>
        <v>0</v>
      </c>
      <c r="S28" s="215">
        <f t="shared" si="4"/>
        <v>0</v>
      </c>
      <c r="T28" s="236"/>
      <c r="U28" s="270"/>
      <c r="V28" s="2"/>
      <c r="W28" s="2"/>
      <c r="X28" s="2"/>
      <c r="Y28" s="2"/>
      <c r="Z28" s="2"/>
    </row>
    <row r="29" spans="1:26" ht="135" x14ac:dyDescent="0.25">
      <c r="A29" s="35"/>
      <c r="B29" s="81" t="s">
        <v>113</v>
      </c>
      <c r="C29" s="79"/>
      <c r="D29" s="82" t="s">
        <v>114</v>
      </c>
      <c r="E29" s="81" t="s">
        <v>115</v>
      </c>
      <c r="F29" s="82" t="s">
        <v>116</v>
      </c>
      <c r="G29" s="82" t="s">
        <v>84</v>
      </c>
      <c r="H29" s="71" t="s">
        <v>117</v>
      </c>
      <c r="I29" s="171">
        <v>720</v>
      </c>
      <c r="J29" s="171">
        <v>960</v>
      </c>
      <c r="K29" s="256"/>
      <c r="L29" s="256"/>
      <c r="M29" s="256"/>
      <c r="N29" s="256"/>
      <c r="O29" s="256"/>
      <c r="P29" s="212"/>
      <c r="Q29" s="165"/>
      <c r="R29" s="156">
        <f t="shared" si="3"/>
        <v>0</v>
      </c>
      <c r="S29" s="215">
        <f t="shared" si="4"/>
        <v>0</v>
      </c>
      <c r="T29" s="236"/>
      <c r="U29" s="270"/>
      <c r="V29" s="2"/>
      <c r="W29" s="2"/>
      <c r="X29" s="2"/>
      <c r="Y29" s="2"/>
      <c r="Z29" s="2"/>
    </row>
    <row r="30" spans="1:26" ht="135" customHeight="1" x14ac:dyDescent="0.25">
      <c r="A30" s="35"/>
      <c r="B30" s="41" t="s">
        <v>118</v>
      </c>
      <c r="C30" s="79"/>
      <c r="D30" s="83" t="s">
        <v>119</v>
      </c>
      <c r="E30" s="81" t="s">
        <v>120</v>
      </c>
      <c r="F30" s="83" t="s">
        <v>121</v>
      </c>
      <c r="G30" s="84" t="s">
        <v>122</v>
      </c>
      <c r="H30" s="85" t="s">
        <v>123</v>
      </c>
      <c r="I30" s="155">
        <v>1200</v>
      </c>
      <c r="J30" s="155">
        <v>1250</v>
      </c>
      <c r="K30" s="255"/>
      <c r="L30" s="255"/>
      <c r="M30" s="255"/>
      <c r="N30" s="255"/>
      <c r="O30" s="255"/>
      <c r="P30" s="212"/>
      <c r="Q30" s="175"/>
      <c r="R30" s="172">
        <f t="shared" si="3"/>
        <v>0</v>
      </c>
      <c r="S30" s="214">
        <f t="shared" si="4"/>
        <v>0</v>
      </c>
      <c r="T30" s="236"/>
      <c r="U30" s="270"/>
      <c r="V30" s="2"/>
      <c r="W30" s="2"/>
      <c r="X30" s="2"/>
      <c r="Y30" s="2"/>
      <c r="Z30" s="2"/>
    </row>
    <row r="31" spans="1:26" ht="180" customHeight="1" x14ac:dyDescent="0.25">
      <c r="A31" s="35"/>
      <c r="B31" s="41" t="s">
        <v>124</v>
      </c>
      <c r="C31" s="79"/>
      <c r="D31" s="81" t="s">
        <v>125</v>
      </c>
      <c r="E31" s="81" t="s">
        <v>126</v>
      </c>
      <c r="F31" s="81" t="s">
        <v>127</v>
      </c>
      <c r="G31" s="86" t="s">
        <v>84</v>
      </c>
      <c r="H31" s="43" t="s">
        <v>103</v>
      </c>
      <c r="I31" s="157">
        <v>480</v>
      </c>
      <c r="J31" s="157">
        <v>520</v>
      </c>
      <c r="K31" s="256"/>
      <c r="L31" s="256"/>
      <c r="M31" s="256"/>
      <c r="N31" s="256"/>
      <c r="O31" s="256"/>
      <c r="P31" s="212"/>
      <c r="Q31" s="165"/>
      <c r="R31" s="156">
        <f t="shared" si="3"/>
        <v>0</v>
      </c>
      <c r="S31" s="215">
        <f t="shared" si="4"/>
        <v>0</v>
      </c>
      <c r="T31" s="236"/>
      <c r="U31" s="271"/>
      <c r="V31" s="2"/>
      <c r="W31" s="2"/>
      <c r="X31" s="2"/>
      <c r="Y31" s="2"/>
      <c r="Z31" s="2"/>
    </row>
    <row r="32" spans="1:26" ht="174" customHeight="1" x14ac:dyDescent="0.25">
      <c r="A32" s="35"/>
      <c r="B32" s="87" t="s">
        <v>128</v>
      </c>
      <c r="C32" s="79"/>
      <c r="D32" s="41" t="s">
        <v>129</v>
      </c>
      <c r="E32" s="81" t="s">
        <v>130</v>
      </c>
      <c r="F32" s="41" t="s">
        <v>131</v>
      </c>
      <c r="G32" s="88" t="s">
        <v>42</v>
      </c>
      <c r="H32" s="89" t="s">
        <v>60</v>
      </c>
      <c r="I32" s="155">
        <v>48</v>
      </c>
      <c r="J32" s="155">
        <v>58</v>
      </c>
      <c r="K32" s="255"/>
      <c r="L32" s="255"/>
      <c r="M32" s="255"/>
      <c r="N32" s="255"/>
      <c r="O32" s="255"/>
      <c r="P32" s="212"/>
      <c r="Q32" s="175"/>
      <c r="R32" s="172">
        <f t="shared" si="3"/>
        <v>0</v>
      </c>
      <c r="S32" s="215">
        <f t="shared" si="4"/>
        <v>0</v>
      </c>
      <c r="T32" s="236"/>
      <c r="U32" s="270"/>
      <c r="V32" s="2"/>
      <c r="W32" s="2"/>
      <c r="X32" s="2"/>
      <c r="Y32" s="2"/>
      <c r="Z32" s="2"/>
    </row>
    <row r="33" spans="1:26" ht="117" customHeight="1" x14ac:dyDescent="0.25">
      <c r="A33" s="35"/>
      <c r="B33" s="87" t="s">
        <v>132</v>
      </c>
      <c r="C33" s="79"/>
      <c r="D33" s="41" t="s">
        <v>133</v>
      </c>
      <c r="E33" s="41" t="s">
        <v>134</v>
      </c>
      <c r="F33" s="41" t="s">
        <v>135</v>
      </c>
      <c r="G33" s="88" t="s">
        <v>102</v>
      </c>
      <c r="H33" s="89" t="s">
        <v>136</v>
      </c>
      <c r="I33" s="155">
        <v>1920</v>
      </c>
      <c r="J33" s="155">
        <v>2000</v>
      </c>
      <c r="K33" s="255"/>
      <c r="L33" s="255"/>
      <c r="M33" s="255"/>
      <c r="N33" s="255"/>
      <c r="O33" s="255"/>
      <c r="P33" s="212"/>
      <c r="Q33" s="175"/>
      <c r="R33" s="172">
        <f t="shared" si="3"/>
        <v>0</v>
      </c>
      <c r="S33" s="215">
        <f t="shared" si="4"/>
        <v>0</v>
      </c>
      <c r="T33" s="236"/>
      <c r="U33" s="270"/>
      <c r="V33" s="2"/>
      <c r="W33" s="2"/>
      <c r="X33" s="2"/>
      <c r="Y33" s="2"/>
      <c r="Z33" s="2"/>
    </row>
    <row r="34" spans="1:26" ht="117" customHeight="1" thickBot="1" x14ac:dyDescent="0.3">
      <c r="A34" s="35"/>
      <c r="B34" s="87" t="s">
        <v>137</v>
      </c>
      <c r="C34" s="79"/>
      <c r="D34" s="41" t="s">
        <v>138</v>
      </c>
      <c r="E34" s="41" t="s">
        <v>139</v>
      </c>
      <c r="F34" s="41" t="s">
        <v>140</v>
      </c>
      <c r="G34" s="88" t="s">
        <v>141</v>
      </c>
      <c r="H34" s="89" t="s">
        <v>142</v>
      </c>
      <c r="I34" s="155">
        <v>48</v>
      </c>
      <c r="J34" s="155">
        <v>58</v>
      </c>
      <c r="K34" s="255"/>
      <c r="L34" s="255"/>
      <c r="M34" s="255"/>
      <c r="N34" s="255"/>
      <c r="O34" s="255"/>
      <c r="P34" s="212"/>
      <c r="Q34" s="175"/>
      <c r="R34" s="172">
        <f t="shared" si="3"/>
        <v>0</v>
      </c>
      <c r="S34" s="214">
        <f t="shared" si="4"/>
        <v>0</v>
      </c>
      <c r="T34" s="236"/>
      <c r="U34" s="271"/>
      <c r="V34" s="2"/>
      <c r="W34" s="2"/>
      <c r="X34" s="2"/>
      <c r="Y34" s="2"/>
      <c r="Z34" s="2"/>
    </row>
    <row r="35" spans="1:26" ht="15.75" thickBot="1" x14ac:dyDescent="0.3">
      <c r="A35" s="46"/>
      <c r="B35" s="90"/>
      <c r="C35" s="49"/>
      <c r="D35" s="47"/>
      <c r="E35" s="47"/>
      <c r="F35" s="47"/>
      <c r="G35" s="49"/>
      <c r="H35" s="49"/>
      <c r="I35" s="129"/>
      <c r="J35" s="129"/>
      <c r="K35" s="217"/>
      <c r="L35" s="217"/>
      <c r="M35" s="217"/>
      <c r="N35" s="217"/>
      <c r="O35" s="217"/>
      <c r="P35" s="218"/>
      <c r="Q35" s="219"/>
      <c r="R35" s="220"/>
      <c r="S35" s="220"/>
      <c r="T35" s="221"/>
      <c r="U35" s="237"/>
      <c r="V35" s="2"/>
      <c r="W35" s="2"/>
      <c r="X35" s="2"/>
      <c r="Y35" s="2"/>
      <c r="Z35" s="2"/>
    </row>
    <row r="36" spans="1:26" ht="165" x14ac:dyDescent="0.25">
      <c r="A36" s="35" t="s">
        <v>143</v>
      </c>
      <c r="B36" s="36" t="s">
        <v>144</v>
      </c>
      <c r="C36" s="37" t="s">
        <v>145</v>
      </c>
      <c r="D36" s="38" t="s">
        <v>146</v>
      </c>
      <c r="E36" s="38" t="s">
        <v>147</v>
      </c>
      <c r="F36" s="38" t="s">
        <v>148</v>
      </c>
      <c r="G36" s="36" t="s">
        <v>149</v>
      </c>
      <c r="H36" s="36" t="s">
        <v>150</v>
      </c>
      <c r="I36" s="153">
        <v>380</v>
      </c>
      <c r="J36" s="153">
        <v>450</v>
      </c>
      <c r="K36" s="253"/>
      <c r="L36" s="253"/>
      <c r="M36" s="253"/>
      <c r="N36" s="253"/>
      <c r="O36" s="253"/>
      <c r="P36" s="272"/>
      <c r="Q36" s="272"/>
      <c r="R36" s="163">
        <f t="shared" si="3"/>
        <v>0</v>
      </c>
      <c r="S36" s="211">
        <f t="shared" si="4"/>
        <v>0</v>
      </c>
      <c r="T36" s="173">
        <f>SUM(S36:S37)</f>
        <v>0</v>
      </c>
      <c r="U36" s="254"/>
      <c r="V36" s="2"/>
      <c r="W36" s="2"/>
      <c r="X36" s="2"/>
      <c r="Y36" s="2"/>
      <c r="Z36" s="2"/>
    </row>
    <row r="37" spans="1:26" ht="330.75" customHeight="1" thickBot="1" x14ac:dyDescent="0.3">
      <c r="A37" s="35"/>
      <c r="B37" s="39" t="s">
        <v>151</v>
      </c>
      <c r="C37" s="37"/>
      <c r="D37" s="40" t="s">
        <v>152</v>
      </c>
      <c r="E37" s="40" t="s">
        <v>153</v>
      </c>
      <c r="F37" s="41" t="s">
        <v>154</v>
      </c>
      <c r="G37" s="39" t="s">
        <v>80</v>
      </c>
      <c r="H37" s="39" t="s">
        <v>155</v>
      </c>
      <c r="I37" s="155">
        <v>200</v>
      </c>
      <c r="J37" s="155">
        <v>240</v>
      </c>
      <c r="K37" s="255"/>
      <c r="L37" s="255"/>
      <c r="M37" s="255"/>
      <c r="N37" s="255"/>
      <c r="O37" s="255"/>
      <c r="P37" s="273"/>
      <c r="Q37" s="273"/>
      <c r="R37" s="154">
        <f t="shared" si="3"/>
        <v>0</v>
      </c>
      <c r="S37" s="214">
        <f t="shared" si="4"/>
        <v>0</v>
      </c>
      <c r="T37" s="173"/>
      <c r="U37" s="259"/>
      <c r="V37" s="2"/>
      <c r="W37" s="2"/>
      <c r="X37" s="2"/>
      <c r="Y37" s="2"/>
      <c r="Z37" s="2"/>
    </row>
    <row r="38" spans="1:26" ht="15.75" thickBot="1" x14ac:dyDescent="0.3">
      <c r="A38" s="46"/>
      <c r="B38" s="47"/>
      <c r="C38" s="47"/>
      <c r="D38" s="47"/>
      <c r="E38" s="47"/>
      <c r="F38" s="47"/>
      <c r="G38" s="47"/>
      <c r="H38" s="47"/>
      <c r="I38" s="129"/>
      <c r="J38" s="129"/>
      <c r="K38" s="217"/>
      <c r="L38" s="217"/>
      <c r="M38" s="217"/>
      <c r="N38" s="217"/>
      <c r="O38" s="217"/>
      <c r="P38" s="218"/>
      <c r="Q38" s="219"/>
      <c r="R38" s="220"/>
      <c r="S38" s="220"/>
      <c r="T38" s="238"/>
      <c r="U38" s="222"/>
      <c r="V38" s="2"/>
      <c r="W38" s="2"/>
      <c r="X38" s="2"/>
      <c r="Y38" s="2"/>
      <c r="Z38" s="2"/>
    </row>
    <row r="39" spans="1:26" ht="90" x14ac:dyDescent="0.25">
      <c r="A39" s="35" t="s">
        <v>156</v>
      </c>
      <c r="B39" s="91" t="s">
        <v>157</v>
      </c>
      <c r="C39" s="37" t="s">
        <v>158</v>
      </c>
      <c r="D39" s="91" t="s">
        <v>159</v>
      </c>
      <c r="E39" s="91" t="s">
        <v>160</v>
      </c>
      <c r="F39" s="91" t="s">
        <v>161</v>
      </c>
      <c r="G39" s="92" t="s">
        <v>84</v>
      </c>
      <c r="H39" s="92" t="s">
        <v>53</v>
      </c>
      <c r="I39" s="176">
        <v>370</v>
      </c>
      <c r="J39" s="176">
        <v>450</v>
      </c>
      <c r="K39" s="274"/>
      <c r="L39" s="274"/>
      <c r="M39" s="274"/>
      <c r="N39" s="274"/>
      <c r="O39" s="274"/>
      <c r="P39" s="235"/>
      <c r="Q39" s="184"/>
      <c r="R39" s="177">
        <f t="shared" ref="R39:R60" si="5">Q39*I39</f>
        <v>0</v>
      </c>
      <c r="S39" s="230">
        <f t="shared" si="4"/>
        <v>0</v>
      </c>
      <c r="T39" s="173">
        <f>SUM(S39:S40)</f>
        <v>0</v>
      </c>
      <c r="U39" s="254"/>
      <c r="V39" s="2"/>
      <c r="W39" s="2"/>
      <c r="X39" s="2"/>
      <c r="Y39" s="2"/>
      <c r="Z39" s="2"/>
    </row>
    <row r="40" spans="1:26" ht="75.75" thickBot="1" x14ac:dyDescent="0.3">
      <c r="A40" s="35"/>
      <c r="B40" s="39" t="s">
        <v>162</v>
      </c>
      <c r="C40" s="37"/>
      <c r="D40" s="39" t="s">
        <v>163</v>
      </c>
      <c r="E40" s="93" t="s">
        <v>164</v>
      </c>
      <c r="F40" s="39" t="s">
        <v>165</v>
      </c>
      <c r="G40" s="39" t="s">
        <v>80</v>
      </c>
      <c r="H40" s="39" t="s">
        <v>166</v>
      </c>
      <c r="I40" s="178">
        <v>300</v>
      </c>
      <c r="J40" s="178">
        <v>350</v>
      </c>
      <c r="K40" s="255"/>
      <c r="L40" s="255"/>
      <c r="M40" s="255"/>
      <c r="N40" s="255"/>
      <c r="O40" s="255"/>
      <c r="P40" s="212"/>
      <c r="Q40" s="175"/>
      <c r="R40" s="172">
        <f t="shared" si="5"/>
        <v>0</v>
      </c>
      <c r="S40" s="213">
        <f t="shared" si="4"/>
        <v>0</v>
      </c>
      <c r="T40" s="173"/>
      <c r="U40" s="259"/>
      <c r="V40" s="2"/>
      <c r="W40" s="2"/>
      <c r="X40" s="2"/>
      <c r="Y40" s="2"/>
      <c r="Z40" s="2"/>
    </row>
    <row r="41" spans="1:26" ht="15.75" thickBot="1" x14ac:dyDescent="0.3">
      <c r="A41" s="46"/>
      <c r="B41" s="47"/>
      <c r="C41" s="47"/>
      <c r="D41" s="47"/>
      <c r="E41" s="94"/>
      <c r="F41" s="47"/>
      <c r="G41" s="47"/>
      <c r="H41" s="47"/>
      <c r="I41" s="129"/>
      <c r="J41" s="129"/>
      <c r="K41" s="217"/>
      <c r="L41" s="217"/>
      <c r="M41" s="217"/>
      <c r="N41" s="217"/>
      <c r="O41" s="217"/>
      <c r="P41" s="218"/>
      <c r="Q41" s="219"/>
      <c r="R41" s="220"/>
      <c r="S41" s="218"/>
      <c r="T41" s="238"/>
      <c r="U41" s="222"/>
      <c r="V41" s="2"/>
      <c r="W41" s="2"/>
      <c r="X41" s="2"/>
      <c r="Y41" s="2"/>
      <c r="Z41" s="2"/>
    </row>
    <row r="42" spans="1:26" ht="133.5" customHeight="1" x14ac:dyDescent="0.25">
      <c r="A42" s="35" t="s">
        <v>167</v>
      </c>
      <c r="B42" s="36" t="s">
        <v>168</v>
      </c>
      <c r="C42" s="37" t="s">
        <v>169</v>
      </c>
      <c r="D42" s="36" t="s">
        <v>170</v>
      </c>
      <c r="E42" s="78" t="s">
        <v>171</v>
      </c>
      <c r="F42" s="78" t="s">
        <v>172</v>
      </c>
      <c r="G42" s="95" t="s">
        <v>80</v>
      </c>
      <c r="H42" s="96" t="s">
        <v>103</v>
      </c>
      <c r="I42" s="179">
        <v>240</v>
      </c>
      <c r="J42" s="179">
        <v>300</v>
      </c>
      <c r="K42" s="253"/>
      <c r="L42" s="253"/>
      <c r="M42" s="253"/>
      <c r="N42" s="253"/>
      <c r="O42" s="253"/>
      <c r="P42" s="235"/>
      <c r="Q42" s="159"/>
      <c r="R42" s="154">
        <f t="shared" si="5"/>
        <v>0</v>
      </c>
      <c r="S42" s="211">
        <f t="shared" si="4"/>
        <v>0</v>
      </c>
      <c r="T42" s="173">
        <f>SUM(S42:S47)</f>
        <v>0</v>
      </c>
      <c r="U42" s="254"/>
      <c r="V42" s="2"/>
      <c r="W42" s="2"/>
      <c r="X42" s="2"/>
      <c r="Y42" s="2"/>
      <c r="Z42" s="2"/>
    </row>
    <row r="43" spans="1:26" ht="90" x14ac:dyDescent="0.25">
      <c r="A43" s="35"/>
      <c r="B43" s="39" t="s">
        <v>173</v>
      </c>
      <c r="C43" s="37"/>
      <c r="D43" s="39" t="s">
        <v>174</v>
      </c>
      <c r="E43" s="41" t="s">
        <v>175</v>
      </c>
      <c r="F43" s="41" t="s">
        <v>176</v>
      </c>
      <c r="G43" s="41" t="s">
        <v>80</v>
      </c>
      <c r="H43" s="39" t="s">
        <v>177</v>
      </c>
      <c r="I43" s="178">
        <v>120</v>
      </c>
      <c r="J43" s="178">
        <v>180</v>
      </c>
      <c r="K43" s="255"/>
      <c r="L43" s="255"/>
      <c r="M43" s="255"/>
      <c r="N43" s="255"/>
      <c r="O43" s="255"/>
      <c r="P43" s="212"/>
      <c r="Q43" s="175"/>
      <c r="R43" s="172">
        <f t="shared" si="5"/>
        <v>0</v>
      </c>
      <c r="S43" s="214">
        <f t="shared" si="4"/>
        <v>0</v>
      </c>
      <c r="T43" s="173"/>
      <c r="U43" s="258"/>
      <c r="V43" s="2"/>
      <c r="W43" s="2"/>
      <c r="X43" s="2"/>
      <c r="Y43" s="2"/>
      <c r="Z43" s="2"/>
    </row>
    <row r="44" spans="1:26" ht="101.25" customHeight="1" x14ac:dyDescent="0.25">
      <c r="A44" s="35"/>
      <c r="B44" s="39" t="s">
        <v>181</v>
      </c>
      <c r="C44" s="37"/>
      <c r="D44" s="39" t="s">
        <v>178</v>
      </c>
      <c r="E44" s="41" t="s">
        <v>179</v>
      </c>
      <c r="F44" s="41" t="s">
        <v>180</v>
      </c>
      <c r="G44" s="41" t="s">
        <v>149</v>
      </c>
      <c r="H44" s="39" t="s">
        <v>103</v>
      </c>
      <c r="I44" s="178">
        <v>720</v>
      </c>
      <c r="J44" s="178">
        <v>800</v>
      </c>
      <c r="K44" s="255"/>
      <c r="L44" s="255"/>
      <c r="M44" s="255"/>
      <c r="N44" s="255"/>
      <c r="O44" s="255"/>
      <c r="P44" s="212"/>
      <c r="Q44" s="175"/>
      <c r="R44" s="172">
        <f t="shared" si="5"/>
        <v>0</v>
      </c>
      <c r="S44" s="214">
        <f t="shared" si="4"/>
        <v>0</v>
      </c>
      <c r="T44" s="173"/>
      <c r="U44" s="258"/>
      <c r="V44" s="2"/>
      <c r="W44" s="2"/>
      <c r="X44" s="2"/>
      <c r="Y44" s="2"/>
      <c r="Z44" s="2"/>
    </row>
    <row r="45" spans="1:26" ht="105" x14ac:dyDescent="0.25">
      <c r="A45" s="35"/>
      <c r="B45" s="39" t="s">
        <v>186</v>
      </c>
      <c r="C45" s="37"/>
      <c r="D45" s="39" t="s">
        <v>182</v>
      </c>
      <c r="E45" s="41" t="s">
        <v>183</v>
      </c>
      <c r="F45" s="41" t="s">
        <v>184</v>
      </c>
      <c r="G45" s="41" t="s">
        <v>185</v>
      </c>
      <c r="H45" s="39" t="s">
        <v>136</v>
      </c>
      <c r="I45" s="178">
        <v>960</v>
      </c>
      <c r="J45" s="178">
        <v>1200</v>
      </c>
      <c r="K45" s="255"/>
      <c r="L45" s="255"/>
      <c r="M45" s="255"/>
      <c r="N45" s="255"/>
      <c r="O45" s="255"/>
      <c r="P45" s="212"/>
      <c r="Q45" s="175"/>
      <c r="R45" s="172">
        <f t="shared" si="5"/>
        <v>0</v>
      </c>
      <c r="S45" s="214">
        <f t="shared" si="4"/>
        <v>0</v>
      </c>
      <c r="T45" s="173"/>
      <c r="U45" s="258"/>
      <c r="V45" s="2"/>
      <c r="W45" s="2"/>
      <c r="X45" s="2"/>
      <c r="Y45" s="2"/>
      <c r="Z45" s="2"/>
    </row>
    <row r="46" spans="1:26" ht="105" x14ac:dyDescent="0.25">
      <c r="A46" s="35"/>
      <c r="B46" s="39" t="s">
        <v>191</v>
      </c>
      <c r="C46" s="37"/>
      <c r="D46" s="39" t="s">
        <v>187</v>
      </c>
      <c r="E46" s="41" t="s">
        <v>188</v>
      </c>
      <c r="F46" s="41" t="s">
        <v>189</v>
      </c>
      <c r="G46" s="41" t="s">
        <v>80</v>
      </c>
      <c r="H46" s="39" t="s">
        <v>190</v>
      </c>
      <c r="I46" s="178">
        <v>96</v>
      </c>
      <c r="J46" s="178">
        <v>140</v>
      </c>
      <c r="K46" s="255"/>
      <c r="L46" s="255"/>
      <c r="M46" s="255"/>
      <c r="N46" s="255"/>
      <c r="O46" s="255"/>
      <c r="P46" s="212"/>
      <c r="Q46" s="175"/>
      <c r="R46" s="172">
        <f t="shared" si="5"/>
        <v>0</v>
      </c>
      <c r="S46" s="214">
        <f t="shared" si="4"/>
        <v>0</v>
      </c>
      <c r="T46" s="173"/>
      <c r="U46" s="258"/>
      <c r="V46" s="2"/>
      <c r="W46" s="2"/>
      <c r="X46" s="2"/>
      <c r="Y46" s="2"/>
      <c r="Z46" s="2"/>
    </row>
    <row r="47" spans="1:26" ht="146.25" customHeight="1" thickBot="1" x14ac:dyDescent="0.3">
      <c r="A47" s="35"/>
      <c r="B47" s="39" t="s">
        <v>318</v>
      </c>
      <c r="C47" s="37"/>
      <c r="D47" s="39" t="s">
        <v>192</v>
      </c>
      <c r="E47" s="41" t="s">
        <v>193</v>
      </c>
      <c r="F47" s="41" t="s">
        <v>194</v>
      </c>
      <c r="G47" s="41" t="s">
        <v>84</v>
      </c>
      <c r="H47" s="39" t="s">
        <v>43</v>
      </c>
      <c r="I47" s="178">
        <v>240</v>
      </c>
      <c r="J47" s="178">
        <v>380</v>
      </c>
      <c r="K47" s="255"/>
      <c r="L47" s="255"/>
      <c r="M47" s="255"/>
      <c r="N47" s="255"/>
      <c r="O47" s="255"/>
      <c r="P47" s="212"/>
      <c r="Q47" s="175"/>
      <c r="R47" s="172">
        <f t="shared" si="5"/>
        <v>0</v>
      </c>
      <c r="S47" s="214">
        <f t="shared" si="4"/>
        <v>0</v>
      </c>
      <c r="T47" s="173"/>
      <c r="U47" s="259"/>
      <c r="V47" s="2"/>
      <c r="W47" s="2"/>
      <c r="X47" s="2"/>
      <c r="Y47" s="2"/>
      <c r="Z47" s="2"/>
    </row>
    <row r="48" spans="1:26" ht="15.75" thickBot="1" x14ac:dyDescent="0.3">
      <c r="A48" s="46"/>
      <c r="B48" s="47"/>
      <c r="C48" s="47"/>
      <c r="D48" s="47"/>
      <c r="E48" s="47"/>
      <c r="F48" s="47"/>
      <c r="G48" s="47"/>
      <c r="H48" s="47"/>
      <c r="I48" s="129"/>
      <c r="J48" s="129"/>
      <c r="K48" s="217"/>
      <c r="L48" s="217"/>
      <c r="M48" s="217"/>
      <c r="N48" s="217"/>
      <c r="O48" s="217"/>
      <c r="P48" s="218"/>
      <c r="Q48" s="219"/>
      <c r="R48" s="220"/>
      <c r="S48" s="220"/>
      <c r="T48" s="238"/>
      <c r="U48" s="275"/>
      <c r="V48" s="2"/>
      <c r="W48" s="2"/>
      <c r="X48" s="2"/>
      <c r="Y48" s="2"/>
      <c r="Z48" s="2"/>
    </row>
    <row r="49" spans="1:26" ht="105" x14ac:dyDescent="0.25">
      <c r="A49" s="35" t="s">
        <v>195</v>
      </c>
      <c r="B49" s="91" t="s">
        <v>196</v>
      </c>
      <c r="C49" s="65" t="s">
        <v>197</v>
      </c>
      <c r="D49" s="97" t="s">
        <v>198</v>
      </c>
      <c r="E49" s="98" t="s">
        <v>313</v>
      </c>
      <c r="F49" s="97" t="s">
        <v>199</v>
      </c>
      <c r="G49" s="91" t="s">
        <v>102</v>
      </c>
      <c r="H49" s="91" t="s">
        <v>48</v>
      </c>
      <c r="I49" s="176">
        <v>144</v>
      </c>
      <c r="J49" s="176">
        <v>160</v>
      </c>
      <c r="K49" s="274"/>
      <c r="L49" s="274"/>
      <c r="M49" s="274"/>
      <c r="N49" s="274"/>
      <c r="O49" s="274"/>
      <c r="P49" s="180"/>
      <c r="Q49" s="184"/>
      <c r="R49" s="177">
        <f t="shared" si="5"/>
        <v>0</v>
      </c>
      <c r="S49" s="230">
        <f t="shared" si="4"/>
        <v>0</v>
      </c>
      <c r="T49" s="173">
        <f>SUM(S49:S57)</f>
        <v>0</v>
      </c>
      <c r="U49" s="254"/>
      <c r="V49" s="2"/>
      <c r="W49" s="2"/>
      <c r="X49" s="2"/>
      <c r="Y49" s="2"/>
      <c r="Z49" s="2"/>
    </row>
    <row r="50" spans="1:26" ht="120" x14ac:dyDescent="0.25">
      <c r="A50" s="35"/>
      <c r="B50" s="89" t="s">
        <v>200</v>
      </c>
      <c r="C50" s="65"/>
      <c r="D50" s="39" t="s">
        <v>201</v>
      </c>
      <c r="E50" s="39" t="s">
        <v>202</v>
      </c>
      <c r="F50" s="39" t="s">
        <v>203</v>
      </c>
      <c r="G50" s="39" t="s">
        <v>30</v>
      </c>
      <c r="H50" s="39" t="s">
        <v>142</v>
      </c>
      <c r="I50" s="178">
        <v>576</v>
      </c>
      <c r="J50" s="178">
        <v>620</v>
      </c>
      <c r="K50" s="255"/>
      <c r="L50" s="255"/>
      <c r="M50" s="255"/>
      <c r="N50" s="255"/>
      <c r="O50" s="255"/>
      <c r="P50" s="174"/>
      <c r="Q50" s="175"/>
      <c r="R50" s="172">
        <f t="shared" si="5"/>
        <v>0</v>
      </c>
      <c r="S50" s="215">
        <f t="shared" si="4"/>
        <v>0</v>
      </c>
      <c r="T50" s="173"/>
      <c r="U50" s="276"/>
      <c r="V50" s="2"/>
      <c r="W50" s="2"/>
      <c r="X50" s="2"/>
      <c r="Y50" s="2"/>
      <c r="Z50" s="2"/>
    </row>
    <row r="51" spans="1:26" ht="120" x14ac:dyDescent="0.25">
      <c r="A51" s="35"/>
      <c r="B51" s="89" t="s">
        <v>204</v>
      </c>
      <c r="C51" s="65"/>
      <c r="D51" s="39" t="s">
        <v>205</v>
      </c>
      <c r="E51" s="39" t="s">
        <v>206</v>
      </c>
      <c r="F51" s="39" t="s">
        <v>203</v>
      </c>
      <c r="G51" s="39" t="s">
        <v>30</v>
      </c>
      <c r="H51" s="39" t="s">
        <v>177</v>
      </c>
      <c r="I51" s="178">
        <v>480</v>
      </c>
      <c r="J51" s="178">
        <v>530</v>
      </c>
      <c r="K51" s="255"/>
      <c r="L51" s="255"/>
      <c r="M51" s="255"/>
      <c r="N51" s="255"/>
      <c r="O51" s="255"/>
      <c r="P51" s="174"/>
      <c r="Q51" s="175"/>
      <c r="R51" s="181">
        <f t="shared" si="5"/>
        <v>0</v>
      </c>
      <c r="S51" s="215">
        <f t="shared" si="4"/>
        <v>0</v>
      </c>
      <c r="T51" s="182"/>
      <c r="U51" s="259"/>
      <c r="V51" s="2"/>
      <c r="W51" s="2"/>
      <c r="X51" s="2"/>
      <c r="Y51" s="2"/>
      <c r="Z51" s="2"/>
    </row>
    <row r="52" spans="1:26" ht="135" x14ac:dyDescent="0.25">
      <c r="A52" s="35"/>
      <c r="B52" s="39" t="s">
        <v>207</v>
      </c>
      <c r="C52" s="65"/>
      <c r="D52" s="39" t="s">
        <v>208</v>
      </c>
      <c r="E52" s="39" t="s">
        <v>209</v>
      </c>
      <c r="F52" s="39" t="s">
        <v>210</v>
      </c>
      <c r="G52" s="39" t="s">
        <v>30</v>
      </c>
      <c r="H52" s="39" t="s">
        <v>94</v>
      </c>
      <c r="I52" s="178">
        <v>288</v>
      </c>
      <c r="J52" s="178">
        <v>330</v>
      </c>
      <c r="K52" s="255"/>
      <c r="L52" s="255"/>
      <c r="M52" s="255"/>
      <c r="N52" s="255"/>
      <c r="O52" s="255"/>
      <c r="P52" s="174"/>
      <c r="Q52" s="175"/>
      <c r="R52" s="172">
        <f t="shared" si="5"/>
        <v>0</v>
      </c>
      <c r="S52" s="211">
        <f t="shared" si="4"/>
        <v>0</v>
      </c>
      <c r="T52" s="173"/>
      <c r="U52" s="259"/>
      <c r="V52" s="2"/>
      <c r="W52" s="2"/>
      <c r="X52" s="2"/>
      <c r="Y52" s="2"/>
      <c r="Z52" s="2"/>
    </row>
    <row r="53" spans="1:26" ht="150" x14ac:dyDescent="0.25">
      <c r="A53" s="35"/>
      <c r="B53" s="68" t="s">
        <v>211</v>
      </c>
      <c r="C53" s="65"/>
      <c r="D53" s="42" t="s">
        <v>212</v>
      </c>
      <c r="E53" s="68" t="s">
        <v>213</v>
      </c>
      <c r="F53" s="42" t="s">
        <v>214</v>
      </c>
      <c r="G53" s="68" t="s">
        <v>30</v>
      </c>
      <c r="H53" s="68" t="s">
        <v>215</v>
      </c>
      <c r="I53" s="157">
        <v>30</v>
      </c>
      <c r="J53" s="157">
        <v>38</v>
      </c>
      <c r="K53" s="256"/>
      <c r="L53" s="256"/>
      <c r="M53" s="256"/>
      <c r="N53" s="256"/>
      <c r="O53" s="256"/>
      <c r="P53" s="164"/>
      <c r="Q53" s="165"/>
      <c r="R53" s="156">
        <f t="shared" si="5"/>
        <v>0</v>
      </c>
      <c r="S53" s="215">
        <f t="shared" si="4"/>
        <v>0</v>
      </c>
      <c r="T53" s="173"/>
      <c r="U53" s="258"/>
      <c r="V53" s="99"/>
      <c r="W53" s="99"/>
      <c r="X53" s="99"/>
      <c r="Y53" s="99"/>
      <c r="Z53" s="99"/>
    </row>
    <row r="54" spans="1:26" ht="135" x14ac:dyDescent="0.25">
      <c r="A54" s="35"/>
      <c r="B54" s="39" t="s">
        <v>216</v>
      </c>
      <c r="C54" s="65"/>
      <c r="D54" s="40" t="s">
        <v>217</v>
      </c>
      <c r="E54" s="40" t="s">
        <v>218</v>
      </c>
      <c r="F54" s="40" t="s">
        <v>219</v>
      </c>
      <c r="G54" s="39" t="s">
        <v>80</v>
      </c>
      <c r="H54" s="39" t="s">
        <v>60</v>
      </c>
      <c r="I54" s="155">
        <v>48</v>
      </c>
      <c r="J54" s="155">
        <v>60</v>
      </c>
      <c r="K54" s="255"/>
      <c r="L54" s="255"/>
      <c r="M54" s="255"/>
      <c r="N54" s="255"/>
      <c r="O54" s="255"/>
      <c r="P54" s="174"/>
      <c r="Q54" s="175"/>
      <c r="R54" s="172">
        <f t="shared" si="5"/>
        <v>0</v>
      </c>
      <c r="S54" s="214">
        <f t="shared" si="4"/>
        <v>0</v>
      </c>
      <c r="T54" s="173"/>
      <c r="U54" s="259"/>
      <c r="V54" s="99"/>
      <c r="W54" s="99"/>
      <c r="X54" s="99"/>
      <c r="Y54" s="99"/>
      <c r="Z54" s="99"/>
    </row>
    <row r="55" spans="1:26" ht="105" x14ac:dyDescent="0.25">
      <c r="A55" s="35"/>
      <c r="B55" s="39" t="s">
        <v>220</v>
      </c>
      <c r="C55" s="65"/>
      <c r="D55" s="100" t="s">
        <v>221</v>
      </c>
      <c r="E55" s="39" t="s">
        <v>222</v>
      </c>
      <c r="F55" s="39" t="s">
        <v>223</v>
      </c>
      <c r="G55" s="39" t="s">
        <v>84</v>
      </c>
      <c r="H55" s="41" t="s">
        <v>142</v>
      </c>
      <c r="I55" s="155">
        <v>280</v>
      </c>
      <c r="J55" s="155">
        <v>300</v>
      </c>
      <c r="K55" s="255"/>
      <c r="L55" s="255"/>
      <c r="M55" s="255"/>
      <c r="N55" s="255"/>
      <c r="O55" s="255"/>
      <c r="P55" s="174"/>
      <c r="Q55" s="175"/>
      <c r="R55" s="172">
        <f t="shared" si="5"/>
        <v>0</v>
      </c>
      <c r="S55" s="214">
        <f t="shared" si="4"/>
        <v>0</v>
      </c>
      <c r="T55" s="173"/>
      <c r="U55" s="259"/>
      <c r="V55" s="2"/>
      <c r="W55" s="2"/>
      <c r="X55" s="2"/>
      <c r="Y55" s="2"/>
      <c r="Z55" s="2"/>
    </row>
    <row r="56" spans="1:26" ht="156.75" customHeight="1" x14ac:dyDescent="0.25">
      <c r="A56" s="35"/>
      <c r="B56" s="68" t="s">
        <v>224</v>
      </c>
      <c r="C56" s="65"/>
      <c r="D56" s="71" t="s">
        <v>225</v>
      </c>
      <c r="E56" s="81" t="s">
        <v>226</v>
      </c>
      <c r="F56" s="71" t="s">
        <v>227</v>
      </c>
      <c r="G56" s="71" t="s">
        <v>84</v>
      </c>
      <c r="H56" s="71" t="s">
        <v>228</v>
      </c>
      <c r="I56" s="171">
        <v>170</v>
      </c>
      <c r="J56" s="171">
        <v>230</v>
      </c>
      <c r="K56" s="256"/>
      <c r="L56" s="256"/>
      <c r="M56" s="256"/>
      <c r="N56" s="256"/>
      <c r="O56" s="256"/>
      <c r="P56" s="164"/>
      <c r="Q56" s="165"/>
      <c r="R56" s="156">
        <f t="shared" si="5"/>
        <v>0</v>
      </c>
      <c r="S56" s="215">
        <f t="shared" si="4"/>
        <v>0</v>
      </c>
      <c r="T56" s="173"/>
      <c r="U56" s="258"/>
      <c r="V56" s="2"/>
      <c r="W56" s="2"/>
      <c r="X56" s="2"/>
      <c r="Y56" s="2"/>
      <c r="Z56" s="2"/>
    </row>
    <row r="57" spans="1:26" ht="120" customHeight="1" thickBot="1" x14ac:dyDescent="0.3">
      <c r="A57" s="35"/>
      <c r="B57" s="39" t="s">
        <v>229</v>
      </c>
      <c r="C57" s="65"/>
      <c r="D57" s="39" t="s">
        <v>230</v>
      </c>
      <c r="E57" s="39" t="s">
        <v>231</v>
      </c>
      <c r="F57" s="39" t="s">
        <v>232</v>
      </c>
      <c r="G57" s="39" t="s">
        <v>30</v>
      </c>
      <c r="H57" s="39" t="s">
        <v>233</v>
      </c>
      <c r="I57" s="155">
        <v>76.8</v>
      </c>
      <c r="J57" s="155">
        <v>90</v>
      </c>
      <c r="K57" s="255"/>
      <c r="L57" s="255"/>
      <c r="M57" s="255"/>
      <c r="N57" s="255"/>
      <c r="O57" s="255"/>
      <c r="P57" s="174"/>
      <c r="Q57" s="175"/>
      <c r="R57" s="172">
        <f t="shared" si="5"/>
        <v>0</v>
      </c>
      <c r="S57" s="214">
        <f t="shared" si="4"/>
        <v>0</v>
      </c>
      <c r="T57" s="173"/>
      <c r="U57" s="259"/>
      <c r="V57" s="2"/>
      <c r="W57" s="2"/>
      <c r="X57" s="2"/>
      <c r="Y57" s="2"/>
      <c r="Z57" s="2"/>
    </row>
    <row r="58" spans="1:26" ht="15.75" thickBot="1" x14ac:dyDescent="0.3">
      <c r="A58" s="46"/>
      <c r="B58" s="47"/>
      <c r="C58" s="49"/>
      <c r="D58" s="47"/>
      <c r="E58" s="47"/>
      <c r="F58" s="47"/>
      <c r="G58" s="47"/>
      <c r="H58" s="47"/>
      <c r="I58" s="129"/>
      <c r="J58" s="129"/>
      <c r="K58" s="217"/>
      <c r="L58" s="217"/>
      <c r="M58" s="217"/>
      <c r="N58" s="217"/>
      <c r="O58" s="217"/>
      <c r="P58" s="218"/>
      <c r="Q58" s="219"/>
      <c r="R58" s="220"/>
      <c r="S58" s="220"/>
      <c r="T58" s="238"/>
      <c r="U58" s="222"/>
      <c r="V58" s="2"/>
      <c r="W58" s="2"/>
      <c r="X58" s="2"/>
      <c r="Y58" s="2"/>
      <c r="Z58" s="2"/>
    </row>
    <row r="59" spans="1:26" ht="75" x14ac:dyDescent="0.25">
      <c r="A59" s="35" t="s">
        <v>234</v>
      </c>
      <c r="B59" s="91" t="s">
        <v>235</v>
      </c>
      <c r="C59" s="37" t="s">
        <v>236</v>
      </c>
      <c r="D59" s="91" t="s">
        <v>237</v>
      </c>
      <c r="E59" s="91" t="s">
        <v>238</v>
      </c>
      <c r="F59" s="91" t="s">
        <v>239</v>
      </c>
      <c r="G59" s="91" t="s">
        <v>30</v>
      </c>
      <c r="H59" s="91" t="s">
        <v>240</v>
      </c>
      <c r="I59" s="183">
        <v>364</v>
      </c>
      <c r="J59" s="183">
        <v>400</v>
      </c>
      <c r="K59" s="274"/>
      <c r="L59" s="274"/>
      <c r="M59" s="274"/>
      <c r="N59" s="274"/>
      <c r="O59" s="274"/>
      <c r="P59" s="180"/>
      <c r="Q59" s="184"/>
      <c r="R59" s="177">
        <f t="shared" si="5"/>
        <v>0</v>
      </c>
      <c r="S59" s="230">
        <f t="shared" si="4"/>
        <v>0</v>
      </c>
      <c r="T59" s="173">
        <f>SUM(S59:S60)</f>
        <v>0</v>
      </c>
      <c r="U59" s="254"/>
      <c r="V59" s="99"/>
      <c r="W59" s="99"/>
      <c r="X59" s="99"/>
      <c r="Y59" s="99"/>
      <c r="Z59" s="99"/>
    </row>
    <row r="60" spans="1:26" ht="105" customHeight="1" thickBot="1" x14ac:dyDescent="0.3">
      <c r="A60" s="101"/>
      <c r="B60" s="102" t="s">
        <v>241</v>
      </c>
      <c r="C60" s="103"/>
      <c r="D60" s="102" t="s">
        <v>242</v>
      </c>
      <c r="E60" s="104" t="s">
        <v>243</v>
      </c>
      <c r="F60" s="102" t="s">
        <v>244</v>
      </c>
      <c r="G60" s="105" t="s">
        <v>245</v>
      </c>
      <c r="H60" s="102" t="s">
        <v>89</v>
      </c>
      <c r="I60" s="185">
        <v>48</v>
      </c>
      <c r="J60" s="185">
        <v>56</v>
      </c>
      <c r="K60" s="264"/>
      <c r="L60" s="264"/>
      <c r="M60" s="264"/>
      <c r="N60" s="264"/>
      <c r="O60" s="264"/>
      <c r="P60" s="167"/>
      <c r="Q60" s="168"/>
      <c r="R60" s="169">
        <f t="shared" si="5"/>
        <v>0</v>
      </c>
      <c r="S60" s="196">
        <f t="shared" si="4"/>
        <v>0</v>
      </c>
      <c r="T60" s="186"/>
      <c r="U60" s="268"/>
      <c r="V60" s="99"/>
      <c r="W60" s="99"/>
      <c r="X60" s="99"/>
      <c r="Y60" s="99"/>
      <c r="Z60" s="99"/>
    </row>
    <row r="61" spans="1:26" ht="45.75" thickBot="1" x14ac:dyDescent="0.3">
      <c r="A61" s="77"/>
      <c r="B61" s="77"/>
      <c r="C61" s="77"/>
      <c r="D61" s="25" t="s">
        <v>246</v>
      </c>
      <c r="E61" s="34"/>
      <c r="F61" s="34"/>
      <c r="G61" s="77"/>
      <c r="H61" s="77"/>
      <c r="I61" s="170"/>
      <c r="J61" s="170"/>
      <c r="K61" s="233"/>
      <c r="L61" s="233"/>
      <c r="M61" s="233"/>
      <c r="N61" s="233"/>
      <c r="O61" s="233"/>
      <c r="P61" s="205"/>
      <c r="Q61" s="234"/>
      <c r="R61" s="207"/>
      <c r="S61" s="207"/>
      <c r="T61" s="239"/>
      <c r="U61" s="209"/>
      <c r="V61" s="2"/>
      <c r="W61" s="2"/>
      <c r="X61" s="2"/>
      <c r="Y61" s="2"/>
      <c r="Z61" s="2"/>
    </row>
    <row r="62" spans="1:26" ht="60" x14ac:dyDescent="0.25">
      <c r="A62" s="106" t="s">
        <v>247</v>
      </c>
      <c r="B62" s="107" t="s">
        <v>248</v>
      </c>
      <c r="C62" s="108" t="s">
        <v>249</v>
      </c>
      <c r="D62" s="107" t="s">
        <v>250</v>
      </c>
      <c r="E62" s="109" t="s">
        <v>312</v>
      </c>
      <c r="F62" s="109" t="s">
        <v>251</v>
      </c>
      <c r="G62" s="109" t="s">
        <v>36</v>
      </c>
      <c r="H62" s="109" t="s">
        <v>177</v>
      </c>
      <c r="I62" s="131">
        <v>240</v>
      </c>
      <c r="J62" s="131">
        <v>300</v>
      </c>
      <c r="K62" s="263"/>
      <c r="L62" s="263"/>
      <c r="M62" s="263"/>
      <c r="N62" s="263"/>
      <c r="O62" s="263"/>
      <c r="P62" s="161"/>
      <c r="Q62" s="162"/>
      <c r="R62" s="187">
        <f>I62*Q62</f>
        <v>0</v>
      </c>
      <c r="S62" s="240">
        <f>J62*Q62</f>
        <v>0</v>
      </c>
      <c r="T62" s="188">
        <f>SUM(S62:S76)</f>
        <v>0</v>
      </c>
      <c r="U62" s="265"/>
      <c r="V62" s="2"/>
      <c r="W62" s="2"/>
      <c r="X62" s="2"/>
      <c r="Y62" s="2"/>
      <c r="Z62" s="2"/>
    </row>
    <row r="63" spans="1:26" ht="30" x14ac:dyDescent="0.25">
      <c r="A63" s="35"/>
      <c r="B63" s="68" t="s">
        <v>252</v>
      </c>
      <c r="C63" s="37"/>
      <c r="D63" s="68" t="s">
        <v>253</v>
      </c>
      <c r="E63" s="81" t="s">
        <v>254</v>
      </c>
      <c r="F63" s="81" t="s">
        <v>251</v>
      </c>
      <c r="G63" s="81" t="s">
        <v>80</v>
      </c>
      <c r="H63" s="81" t="s">
        <v>177</v>
      </c>
      <c r="I63" s="128">
        <v>120</v>
      </c>
      <c r="J63" s="128">
        <v>200</v>
      </c>
      <c r="K63" s="256"/>
      <c r="L63" s="256"/>
      <c r="M63" s="256"/>
      <c r="N63" s="256"/>
      <c r="O63" s="256"/>
      <c r="P63" s="164"/>
      <c r="Q63" s="165"/>
      <c r="R63" s="156">
        <f t="shared" ref="R63:R76" si="6">I63*Q63</f>
        <v>0</v>
      </c>
      <c r="S63" s="215">
        <f t="shared" ref="S63:S76" si="7">J63*Q63</f>
        <v>0</v>
      </c>
      <c r="T63" s="189"/>
      <c r="U63" s="257"/>
      <c r="V63" s="2"/>
      <c r="W63" s="2"/>
      <c r="X63" s="2"/>
      <c r="Y63" s="2"/>
      <c r="Z63" s="2"/>
    </row>
    <row r="64" spans="1:26" ht="45" x14ac:dyDescent="0.25">
      <c r="A64" s="35"/>
      <c r="B64" s="68" t="s">
        <v>255</v>
      </c>
      <c r="C64" s="37"/>
      <c r="D64" s="68" t="s">
        <v>256</v>
      </c>
      <c r="E64" s="81" t="s">
        <v>257</v>
      </c>
      <c r="F64" s="81" t="s">
        <v>251</v>
      </c>
      <c r="G64" s="81" t="s">
        <v>122</v>
      </c>
      <c r="H64" s="81" t="s">
        <v>177</v>
      </c>
      <c r="I64" s="128">
        <v>360</v>
      </c>
      <c r="J64" s="128">
        <v>420</v>
      </c>
      <c r="K64" s="256"/>
      <c r="L64" s="256"/>
      <c r="M64" s="256"/>
      <c r="N64" s="256"/>
      <c r="O64" s="256"/>
      <c r="P64" s="164"/>
      <c r="Q64" s="165"/>
      <c r="R64" s="156">
        <f t="shared" si="6"/>
        <v>0</v>
      </c>
      <c r="S64" s="215">
        <f t="shared" si="7"/>
        <v>0</v>
      </c>
      <c r="T64" s="189"/>
      <c r="U64" s="257"/>
      <c r="V64" s="2"/>
      <c r="W64" s="2"/>
      <c r="X64" s="2"/>
      <c r="Y64" s="2"/>
      <c r="Z64" s="2"/>
    </row>
    <row r="65" spans="1:26" ht="30" x14ac:dyDescent="0.25">
      <c r="A65" s="35"/>
      <c r="B65" s="68" t="s">
        <v>311</v>
      </c>
      <c r="C65" s="37"/>
      <c r="D65" s="68" t="s">
        <v>258</v>
      </c>
      <c r="E65" s="81" t="s">
        <v>259</v>
      </c>
      <c r="F65" s="81" t="s">
        <v>251</v>
      </c>
      <c r="G65" s="81" t="s">
        <v>245</v>
      </c>
      <c r="H65" s="81" t="s">
        <v>177</v>
      </c>
      <c r="I65" s="128">
        <v>480</v>
      </c>
      <c r="J65" s="128">
        <v>520</v>
      </c>
      <c r="K65" s="256"/>
      <c r="L65" s="256"/>
      <c r="M65" s="256"/>
      <c r="N65" s="256"/>
      <c r="O65" s="256"/>
      <c r="P65" s="164"/>
      <c r="Q65" s="165"/>
      <c r="R65" s="156">
        <f t="shared" si="6"/>
        <v>0</v>
      </c>
      <c r="S65" s="215">
        <f t="shared" si="7"/>
        <v>0</v>
      </c>
      <c r="T65" s="189"/>
      <c r="U65" s="257"/>
      <c r="V65" s="2"/>
      <c r="W65" s="2"/>
      <c r="X65" s="2"/>
      <c r="Y65" s="2"/>
      <c r="Z65" s="2"/>
    </row>
    <row r="66" spans="1:26" ht="30" x14ac:dyDescent="0.25">
      <c r="A66" s="35"/>
      <c r="B66" s="68" t="s">
        <v>260</v>
      </c>
      <c r="C66" s="37"/>
      <c r="D66" s="68" t="s">
        <v>261</v>
      </c>
      <c r="E66" s="81" t="s">
        <v>259</v>
      </c>
      <c r="F66" s="81" t="s">
        <v>251</v>
      </c>
      <c r="G66" s="81" t="s">
        <v>73</v>
      </c>
      <c r="H66" s="81" t="s">
        <v>177</v>
      </c>
      <c r="I66" s="128">
        <v>40</v>
      </c>
      <c r="J66" s="128">
        <v>60</v>
      </c>
      <c r="K66" s="256"/>
      <c r="L66" s="256"/>
      <c r="M66" s="256"/>
      <c r="N66" s="256"/>
      <c r="O66" s="256"/>
      <c r="P66" s="164"/>
      <c r="Q66" s="165"/>
      <c r="R66" s="156">
        <f t="shared" si="6"/>
        <v>0</v>
      </c>
      <c r="S66" s="215">
        <f t="shared" si="7"/>
        <v>0</v>
      </c>
      <c r="T66" s="189"/>
      <c r="U66" s="257"/>
      <c r="V66" s="2"/>
      <c r="W66" s="2"/>
      <c r="X66" s="2"/>
      <c r="Y66" s="2"/>
      <c r="Z66" s="2"/>
    </row>
    <row r="67" spans="1:26" ht="30" x14ac:dyDescent="0.25">
      <c r="A67" s="35"/>
      <c r="B67" s="68" t="s">
        <v>262</v>
      </c>
      <c r="C67" s="37"/>
      <c r="D67" s="68" t="s">
        <v>263</v>
      </c>
      <c r="E67" s="81" t="s">
        <v>259</v>
      </c>
      <c r="F67" s="81" t="s">
        <v>251</v>
      </c>
      <c r="G67" s="81" t="s">
        <v>73</v>
      </c>
      <c r="H67" s="81" t="s">
        <v>264</v>
      </c>
      <c r="I67" s="128">
        <v>30</v>
      </c>
      <c r="J67" s="128">
        <v>50</v>
      </c>
      <c r="K67" s="256"/>
      <c r="L67" s="256"/>
      <c r="M67" s="256"/>
      <c r="N67" s="256"/>
      <c r="O67" s="256"/>
      <c r="P67" s="164"/>
      <c r="Q67" s="165"/>
      <c r="R67" s="156">
        <f t="shared" si="6"/>
        <v>0</v>
      </c>
      <c r="S67" s="215">
        <f t="shared" si="7"/>
        <v>0</v>
      </c>
      <c r="T67" s="189"/>
      <c r="U67" s="257"/>
      <c r="V67" s="2"/>
      <c r="W67" s="2"/>
      <c r="X67" s="2"/>
      <c r="Y67" s="2"/>
      <c r="Z67" s="2"/>
    </row>
    <row r="68" spans="1:26" ht="30" x14ac:dyDescent="0.25">
      <c r="A68" s="35"/>
      <c r="B68" s="68" t="s">
        <v>265</v>
      </c>
      <c r="C68" s="37"/>
      <c r="D68" s="68" t="s">
        <v>266</v>
      </c>
      <c r="E68" s="81" t="s">
        <v>259</v>
      </c>
      <c r="F68" s="81" t="s">
        <v>251</v>
      </c>
      <c r="G68" s="81" t="s">
        <v>245</v>
      </c>
      <c r="H68" s="86" t="s">
        <v>177</v>
      </c>
      <c r="I68" s="128">
        <v>480</v>
      </c>
      <c r="J68" s="128">
        <v>530</v>
      </c>
      <c r="K68" s="256"/>
      <c r="L68" s="256"/>
      <c r="M68" s="256"/>
      <c r="N68" s="256"/>
      <c r="O68" s="256"/>
      <c r="P68" s="164"/>
      <c r="Q68" s="165"/>
      <c r="R68" s="156">
        <f t="shared" si="6"/>
        <v>0</v>
      </c>
      <c r="S68" s="215">
        <f t="shared" si="7"/>
        <v>0</v>
      </c>
      <c r="T68" s="189"/>
      <c r="U68" s="257"/>
      <c r="V68" s="2"/>
      <c r="W68" s="2"/>
      <c r="X68" s="2"/>
      <c r="Y68" s="2"/>
      <c r="Z68" s="2"/>
    </row>
    <row r="69" spans="1:26" ht="30" x14ac:dyDescent="0.25">
      <c r="A69" s="35"/>
      <c r="B69" s="68" t="s">
        <v>267</v>
      </c>
      <c r="C69" s="37"/>
      <c r="D69" s="68" t="s">
        <v>268</v>
      </c>
      <c r="E69" s="81" t="s">
        <v>259</v>
      </c>
      <c r="F69" s="81" t="s">
        <v>251</v>
      </c>
      <c r="G69" s="81" t="s">
        <v>80</v>
      </c>
      <c r="H69" s="86" t="s">
        <v>264</v>
      </c>
      <c r="I69" s="128">
        <v>90</v>
      </c>
      <c r="J69" s="128">
        <v>120</v>
      </c>
      <c r="K69" s="256"/>
      <c r="L69" s="256"/>
      <c r="M69" s="256"/>
      <c r="N69" s="256"/>
      <c r="O69" s="256"/>
      <c r="P69" s="164"/>
      <c r="Q69" s="165"/>
      <c r="R69" s="156">
        <f t="shared" si="6"/>
        <v>0</v>
      </c>
      <c r="S69" s="215">
        <f t="shared" si="7"/>
        <v>0</v>
      </c>
      <c r="T69" s="189"/>
      <c r="U69" s="257"/>
      <c r="V69" s="2"/>
      <c r="W69" s="2"/>
      <c r="X69" s="2"/>
      <c r="Y69" s="2"/>
      <c r="Z69" s="2"/>
    </row>
    <row r="70" spans="1:26" ht="30" x14ac:dyDescent="0.25">
      <c r="A70" s="35"/>
      <c r="B70" s="68" t="s">
        <v>269</v>
      </c>
      <c r="C70" s="37"/>
      <c r="D70" s="68" t="s">
        <v>270</v>
      </c>
      <c r="E70" s="81" t="s">
        <v>259</v>
      </c>
      <c r="F70" s="81" t="s">
        <v>251</v>
      </c>
      <c r="G70" s="81" t="s">
        <v>73</v>
      </c>
      <c r="H70" s="86" t="s">
        <v>271</v>
      </c>
      <c r="I70" s="128">
        <v>10</v>
      </c>
      <c r="J70" s="128">
        <v>16</v>
      </c>
      <c r="K70" s="256"/>
      <c r="L70" s="256"/>
      <c r="M70" s="256"/>
      <c r="N70" s="256"/>
      <c r="O70" s="256"/>
      <c r="P70" s="164"/>
      <c r="Q70" s="165"/>
      <c r="R70" s="156">
        <f t="shared" si="6"/>
        <v>0</v>
      </c>
      <c r="S70" s="215">
        <f t="shared" si="7"/>
        <v>0</v>
      </c>
      <c r="T70" s="189"/>
      <c r="U70" s="257"/>
      <c r="V70" s="2"/>
      <c r="W70" s="2"/>
      <c r="X70" s="2"/>
      <c r="Y70" s="2"/>
      <c r="Z70" s="2"/>
    </row>
    <row r="71" spans="1:26" ht="34.5" customHeight="1" x14ac:dyDescent="0.25">
      <c r="A71" s="35"/>
      <c r="B71" s="68" t="s">
        <v>272</v>
      </c>
      <c r="C71" s="37"/>
      <c r="D71" s="68" t="s">
        <v>273</v>
      </c>
      <c r="E71" s="81" t="s">
        <v>259</v>
      </c>
      <c r="F71" s="81" t="s">
        <v>274</v>
      </c>
      <c r="G71" s="81" t="s">
        <v>84</v>
      </c>
      <c r="H71" s="86" t="s">
        <v>48</v>
      </c>
      <c r="I71" s="128">
        <v>72</v>
      </c>
      <c r="J71" s="128">
        <v>100</v>
      </c>
      <c r="K71" s="256"/>
      <c r="L71" s="256"/>
      <c r="M71" s="256"/>
      <c r="N71" s="256"/>
      <c r="O71" s="256"/>
      <c r="P71" s="164"/>
      <c r="Q71" s="165"/>
      <c r="R71" s="156">
        <f t="shared" si="6"/>
        <v>0</v>
      </c>
      <c r="S71" s="215">
        <f t="shared" si="7"/>
        <v>0</v>
      </c>
      <c r="T71" s="189"/>
      <c r="U71" s="257"/>
      <c r="V71" s="2"/>
      <c r="W71" s="2"/>
      <c r="X71" s="2"/>
      <c r="Y71" s="2"/>
      <c r="Z71" s="2"/>
    </row>
    <row r="72" spans="1:26" ht="39" customHeight="1" x14ac:dyDescent="0.25">
      <c r="A72" s="35"/>
      <c r="B72" s="68" t="s">
        <v>275</v>
      </c>
      <c r="C72" s="37"/>
      <c r="D72" s="68" t="s">
        <v>276</v>
      </c>
      <c r="E72" s="81" t="s">
        <v>277</v>
      </c>
      <c r="F72" s="81" t="s">
        <v>278</v>
      </c>
      <c r="G72" s="81" t="s">
        <v>73</v>
      </c>
      <c r="H72" s="81" t="s">
        <v>53</v>
      </c>
      <c r="I72" s="128">
        <v>60</v>
      </c>
      <c r="J72" s="128">
        <v>100</v>
      </c>
      <c r="K72" s="256"/>
      <c r="L72" s="256"/>
      <c r="M72" s="256"/>
      <c r="N72" s="256"/>
      <c r="O72" s="256"/>
      <c r="P72" s="164"/>
      <c r="Q72" s="165"/>
      <c r="R72" s="156">
        <f t="shared" si="6"/>
        <v>0</v>
      </c>
      <c r="S72" s="215">
        <f t="shared" si="7"/>
        <v>0</v>
      </c>
      <c r="T72" s="189"/>
      <c r="U72" s="257"/>
      <c r="V72" s="2"/>
      <c r="W72" s="2"/>
      <c r="X72" s="2"/>
      <c r="Y72" s="2"/>
      <c r="Z72" s="2"/>
    </row>
    <row r="73" spans="1:26" ht="30" x14ac:dyDescent="0.25">
      <c r="A73" s="35"/>
      <c r="B73" s="68" t="s">
        <v>279</v>
      </c>
      <c r="C73" s="37"/>
      <c r="D73" s="68" t="s">
        <v>280</v>
      </c>
      <c r="E73" s="81" t="s">
        <v>281</v>
      </c>
      <c r="F73" s="81" t="s">
        <v>251</v>
      </c>
      <c r="G73" s="81" t="s">
        <v>80</v>
      </c>
      <c r="H73" s="81" t="s">
        <v>282</v>
      </c>
      <c r="I73" s="128">
        <v>60</v>
      </c>
      <c r="J73" s="128">
        <v>80</v>
      </c>
      <c r="K73" s="256"/>
      <c r="L73" s="256"/>
      <c r="M73" s="256"/>
      <c r="N73" s="256"/>
      <c r="O73" s="256"/>
      <c r="P73" s="164"/>
      <c r="Q73" s="165"/>
      <c r="R73" s="156">
        <f t="shared" si="6"/>
        <v>0</v>
      </c>
      <c r="S73" s="215">
        <f t="shared" si="7"/>
        <v>0</v>
      </c>
      <c r="T73" s="189"/>
      <c r="U73" s="257"/>
      <c r="V73" s="2"/>
      <c r="W73" s="2"/>
      <c r="X73" s="2"/>
      <c r="Y73" s="2"/>
      <c r="Z73" s="2"/>
    </row>
    <row r="74" spans="1:26" ht="30" x14ac:dyDescent="0.25">
      <c r="A74" s="35"/>
      <c r="B74" s="68" t="s">
        <v>283</v>
      </c>
      <c r="C74" s="37"/>
      <c r="D74" s="68" t="s">
        <v>284</v>
      </c>
      <c r="E74" s="81" t="s">
        <v>285</v>
      </c>
      <c r="F74" s="81" t="s">
        <v>251</v>
      </c>
      <c r="G74" s="81" t="s">
        <v>80</v>
      </c>
      <c r="H74" s="81" t="s">
        <v>271</v>
      </c>
      <c r="I74" s="128">
        <v>30</v>
      </c>
      <c r="J74" s="128">
        <v>50</v>
      </c>
      <c r="K74" s="256"/>
      <c r="L74" s="256"/>
      <c r="M74" s="256"/>
      <c r="N74" s="256"/>
      <c r="O74" s="256"/>
      <c r="P74" s="164"/>
      <c r="Q74" s="165"/>
      <c r="R74" s="156">
        <f t="shared" si="6"/>
        <v>0</v>
      </c>
      <c r="S74" s="215">
        <f t="shared" si="7"/>
        <v>0</v>
      </c>
      <c r="T74" s="189"/>
      <c r="U74" s="257"/>
      <c r="V74" s="2"/>
      <c r="W74" s="2"/>
      <c r="X74" s="2"/>
      <c r="Y74" s="2"/>
      <c r="Z74" s="2"/>
    </row>
    <row r="75" spans="1:26" ht="30" x14ac:dyDescent="0.25">
      <c r="A75" s="35"/>
      <c r="B75" s="68" t="s">
        <v>286</v>
      </c>
      <c r="C75" s="37"/>
      <c r="D75" s="68" t="s">
        <v>287</v>
      </c>
      <c r="E75" s="81" t="s">
        <v>288</v>
      </c>
      <c r="F75" s="81" t="s">
        <v>251</v>
      </c>
      <c r="G75" s="81" t="s">
        <v>84</v>
      </c>
      <c r="H75" s="81" t="s">
        <v>282</v>
      </c>
      <c r="I75" s="128">
        <v>120</v>
      </c>
      <c r="J75" s="128">
        <v>140</v>
      </c>
      <c r="K75" s="256"/>
      <c r="L75" s="256"/>
      <c r="M75" s="256"/>
      <c r="N75" s="256"/>
      <c r="O75" s="256"/>
      <c r="P75" s="164"/>
      <c r="Q75" s="165"/>
      <c r="R75" s="156">
        <f t="shared" si="6"/>
        <v>0</v>
      </c>
      <c r="S75" s="215">
        <f t="shared" si="7"/>
        <v>0</v>
      </c>
      <c r="T75" s="189"/>
      <c r="U75" s="257"/>
      <c r="V75" s="2"/>
      <c r="W75" s="2"/>
      <c r="X75" s="2"/>
      <c r="Y75" s="2"/>
      <c r="Z75" s="2"/>
    </row>
    <row r="76" spans="1:26" ht="30.75" thickBot="1" x14ac:dyDescent="0.3">
      <c r="A76" s="101"/>
      <c r="B76" s="102" t="s">
        <v>289</v>
      </c>
      <c r="C76" s="103"/>
      <c r="D76" s="102" t="s">
        <v>290</v>
      </c>
      <c r="E76" s="102" t="s">
        <v>259</v>
      </c>
      <c r="F76" s="102" t="s">
        <v>251</v>
      </c>
      <c r="G76" s="102" t="s">
        <v>84</v>
      </c>
      <c r="H76" s="102" t="s">
        <v>282</v>
      </c>
      <c r="I76" s="185">
        <v>100</v>
      </c>
      <c r="J76" s="185">
        <v>130</v>
      </c>
      <c r="K76" s="264"/>
      <c r="L76" s="264"/>
      <c r="M76" s="264"/>
      <c r="N76" s="264"/>
      <c r="O76" s="264"/>
      <c r="P76" s="167"/>
      <c r="Q76" s="168"/>
      <c r="R76" s="169">
        <f t="shared" si="6"/>
        <v>0</v>
      </c>
      <c r="S76" s="196">
        <f t="shared" si="7"/>
        <v>0</v>
      </c>
      <c r="T76" s="190"/>
      <c r="U76" s="266"/>
      <c r="V76" s="2"/>
      <c r="W76" s="2"/>
      <c r="X76" s="2"/>
      <c r="Y76" s="2"/>
      <c r="Z76" s="2"/>
    </row>
    <row r="77" spans="1:26" ht="15.75" thickBot="1" x14ac:dyDescent="0.3">
      <c r="A77" s="110"/>
      <c r="B77" s="110"/>
      <c r="C77" s="110"/>
      <c r="D77" s="111" t="s">
        <v>291</v>
      </c>
      <c r="E77" s="110"/>
      <c r="F77" s="110"/>
      <c r="G77" s="110"/>
      <c r="H77" s="110"/>
      <c r="I77" s="191"/>
      <c r="J77" s="191"/>
      <c r="K77" s="241"/>
      <c r="L77" s="241"/>
      <c r="M77" s="241"/>
      <c r="N77" s="241"/>
      <c r="O77" s="241"/>
      <c r="P77" s="242"/>
      <c r="Q77" s="243"/>
      <c r="R77" s="244"/>
      <c r="S77" s="244"/>
      <c r="T77" s="245"/>
      <c r="U77" s="246"/>
      <c r="V77" s="2"/>
      <c r="W77" s="2"/>
      <c r="X77" s="2"/>
      <c r="Y77" s="112"/>
      <c r="Z77" s="2"/>
    </row>
    <row r="78" spans="1:26" ht="30" x14ac:dyDescent="0.25">
      <c r="A78" s="106" t="s">
        <v>292</v>
      </c>
      <c r="B78" s="107" t="s">
        <v>293</v>
      </c>
      <c r="C78" s="113" t="s">
        <v>294</v>
      </c>
      <c r="D78" s="107" t="s">
        <v>295</v>
      </c>
      <c r="E78" s="107" t="s">
        <v>296</v>
      </c>
      <c r="F78" s="107" t="s">
        <v>297</v>
      </c>
      <c r="G78" s="107" t="s">
        <v>84</v>
      </c>
      <c r="H78" s="107" t="s">
        <v>298</v>
      </c>
      <c r="I78" s="192">
        <v>600</v>
      </c>
      <c r="J78" s="192">
        <v>720</v>
      </c>
      <c r="K78" s="263"/>
      <c r="L78" s="263"/>
      <c r="M78" s="263"/>
      <c r="N78" s="263"/>
      <c r="O78" s="263"/>
      <c r="P78" s="161"/>
      <c r="Q78" s="133"/>
      <c r="R78" s="163">
        <f>P78*I78</f>
        <v>0</v>
      </c>
      <c r="S78" s="193">
        <f>P78*J78</f>
        <v>0</v>
      </c>
      <c r="T78" s="194">
        <f>SUM(S78:S79)</f>
        <v>0</v>
      </c>
      <c r="U78" s="265"/>
      <c r="V78" s="2"/>
      <c r="W78" s="2"/>
      <c r="X78" s="2"/>
      <c r="Y78" s="2"/>
      <c r="Z78" s="2"/>
    </row>
    <row r="79" spans="1:26" ht="30.75" thickBot="1" x14ac:dyDescent="0.3">
      <c r="A79" s="101"/>
      <c r="B79" s="102" t="s">
        <v>299</v>
      </c>
      <c r="C79" s="114"/>
      <c r="D79" s="102" t="s">
        <v>300</v>
      </c>
      <c r="E79" s="102" t="s">
        <v>301</v>
      </c>
      <c r="F79" s="102" t="s">
        <v>302</v>
      </c>
      <c r="G79" s="102" t="s">
        <v>73</v>
      </c>
      <c r="H79" s="102" t="s">
        <v>303</v>
      </c>
      <c r="I79" s="195">
        <v>80</v>
      </c>
      <c r="J79" s="195">
        <v>100</v>
      </c>
      <c r="K79" s="264"/>
      <c r="L79" s="264"/>
      <c r="M79" s="264"/>
      <c r="N79" s="264"/>
      <c r="O79" s="264"/>
      <c r="P79" s="167"/>
      <c r="Q79" s="134"/>
      <c r="R79" s="169">
        <f>P79*I79</f>
        <v>0</v>
      </c>
      <c r="S79" s="196">
        <f>P79*J79</f>
        <v>0</v>
      </c>
      <c r="T79" s="197"/>
      <c r="U79" s="266"/>
      <c r="V79" s="2"/>
      <c r="W79" s="2"/>
      <c r="X79" s="2"/>
      <c r="Y79" s="2"/>
      <c r="Z79" s="2"/>
    </row>
    <row r="80" spans="1:26" x14ac:dyDescent="0.25">
      <c r="A80" s="115"/>
      <c r="B80" s="115"/>
      <c r="C80" s="115"/>
      <c r="D80" s="115"/>
      <c r="E80" s="115"/>
      <c r="F80" s="115"/>
      <c r="G80" s="115"/>
      <c r="H80" s="115"/>
      <c r="I80" s="135"/>
      <c r="J80" s="135"/>
      <c r="K80" s="136"/>
      <c r="L80" s="137"/>
      <c r="M80" s="137"/>
      <c r="N80" s="137"/>
      <c r="O80" s="137"/>
      <c r="P80" s="137"/>
      <c r="Q80" s="138"/>
      <c r="R80" s="137"/>
      <c r="S80" s="139"/>
      <c r="T80" s="140">
        <f>SUM(T7:T79)</f>
        <v>0</v>
      </c>
      <c r="U80" s="141"/>
      <c r="V80" s="7"/>
      <c r="W80" s="7"/>
      <c r="X80" s="7"/>
      <c r="Y80" s="7"/>
      <c r="Z80" s="2"/>
    </row>
    <row r="81" spans="1:26" s="118" customFormat="1" x14ac:dyDescent="0.25">
      <c r="A81" s="7"/>
      <c r="B81" s="116"/>
      <c r="C81" s="116"/>
      <c r="D81" s="116"/>
      <c r="E81" s="7"/>
      <c r="F81" s="7"/>
      <c r="G81" s="115"/>
      <c r="H81" s="115"/>
      <c r="I81" s="135"/>
      <c r="J81" s="135"/>
      <c r="K81" s="137"/>
      <c r="L81" s="137"/>
      <c r="M81" s="137"/>
      <c r="N81" s="137"/>
      <c r="O81" s="142"/>
      <c r="P81" s="142"/>
      <c r="Q81" s="143"/>
      <c r="R81" s="142"/>
      <c r="S81" s="142"/>
      <c r="T81" s="138"/>
      <c r="U81" s="141"/>
      <c r="V81" s="7"/>
      <c r="W81" s="7"/>
      <c r="X81" s="7"/>
      <c r="Y81" s="7"/>
      <c r="Z81" s="117"/>
    </row>
    <row r="82" spans="1:26" ht="24.75" customHeight="1" x14ac:dyDescent="0.25">
      <c r="A82" s="119" t="s">
        <v>319</v>
      </c>
      <c r="B82" s="120"/>
      <c r="C82" s="121"/>
      <c r="D82" s="122" t="s">
        <v>304</v>
      </c>
      <c r="E82" s="123" t="s">
        <v>305</v>
      </c>
      <c r="F82" s="124"/>
      <c r="G82" s="124"/>
      <c r="H82" s="125"/>
      <c r="I82" s="144" t="s">
        <v>306</v>
      </c>
      <c r="J82" s="145"/>
      <c r="K82" s="145"/>
      <c r="L82" s="146"/>
      <c r="M82" s="147" t="s">
        <v>307</v>
      </c>
      <c r="N82" s="147"/>
      <c r="O82" s="148"/>
      <c r="P82" s="148"/>
      <c r="Q82" s="148"/>
      <c r="R82" s="148"/>
      <c r="S82" s="148"/>
      <c r="T82" s="126"/>
      <c r="U82" s="126"/>
      <c r="V82" s="126"/>
      <c r="W82" s="126"/>
      <c r="X82" s="126"/>
      <c r="Y82" s="126"/>
    </row>
    <row r="83" spans="1:26" ht="32.25" customHeight="1" x14ac:dyDescent="0.25">
      <c r="A83" s="247"/>
      <c r="B83" s="248"/>
      <c r="C83" s="249"/>
      <c r="D83" s="250"/>
      <c r="E83" s="247"/>
      <c r="F83" s="248"/>
      <c r="G83" s="248"/>
      <c r="H83" s="249"/>
      <c r="I83" s="198"/>
      <c r="J83" s="199"/>
      <c r="K83" s="199"/>
      <c r="L83" s="200"/>
      <c r="M83" s="201"/>
      <c r="N83" s="201"/>
      <c r="O83" s="149"/>
      <c r="P83" s="149"/>
      <c r="Q83" s="149"/>
      <c r="R83" s="149"/>
      <c r="S83" s="149"/>
      <c r="T83" s="126"/>
      <c r="U83" s="126"/>
      <c r="V83" s="126"/>
      <c r="W83" s="126"/>
      <c r="X83" s="126"/>
      <c r="Y83" s="126"/>
    </row>
    <row r="84" spans="1:26" x14ac:dyDescent="0.25">
      <c r="O84" s="127"/>
      <c r="P84" s="127"/>
      <c r="Q84" s="127"/>
      <c r="R84" s="127"/>
      <c r="S84" s="127"/>
    </row>
    <row r="85" spans="1:26" x14ac:dyDescent="0.25">
      <c r="O85" s="127"/>
      <c r="P85" s="127"/>
      <c r="Q85" s="127"/>
      <c r="R85" s="127"/>
      <c r="S85" s="127"/>
    </row>
  </sheetData>
  <sheetProtection algorithmName="SHA-512" hashValue="Tp4yn+kFuTYIqwCl4Gg3RZa6xfYLdWC0Eii34TH19GxbY8f4VKu+0ZGFePywIYoq5I1HFSkEqcbwI+Ue36yErA==" saltValue="v8oFbmegX2EK2bcqa2dEiw==" spinCount="100000" sheet="1" objects="1" scenarios="1"/>
  <mergeCells count="52">
    <mergeCell ref="A9:A13"/>
    <mergeCell ref="C9:C13"/>
    <mergeCell ref="T9:T13"/>
    <mergeCell ref="A19:A24"/>
    <mergeCell ref="C19:C24"/>
    <mergeCell ref="T19:T24"/>
    <mergeCell ref="A26:A34"/>
    <mergeCell ref="C26:C34"/>
    <mergeCell ref="T26:T34"/>
    <mergeCell ref="A36:A37"/>
    <mergeCell ref="C36:C37"/>
    <mergeCell ref="T36:T37"/>
    <mergeCell ref="A39:A40"/>
    <mergeCell ref="C39:C40"/>
    <mergeCell ref="T39:T40"/>
    <mergeCell ref="A42:A47"/>
    <mergeCell ref="C42:C47"/>
    <mergeCell ref="T42:T47"/>
    <mergeCell ref="X53:X54"/>
    <mergeCell ref="Y53:Y54"/>
    <mergeCell ref="Z53:Z54"/>
    <mergeCell ref="A49:A57"/>
    <mergeCell ref="C49:C57"/>
    <mergeCell ref="T49:T57"/>
    <mergeCell ref="A59:A60"/>
    <mergeCell ref="C59:C60"/>
    <mergeCell ref="T59:T60"/>
    <mergeCell ref="V53:V54"/>
    <mergeCell ref="W53:W54"/>
    <mergeCell ref="V59:V60"/>
    <mergeCell ref="W59:W60"/>
    <mergeCell ref="X59:X60"/>
    <mergeCell ref="Y59:Y60"/>
    <mergeCell ref="Z59:Z60"/>
    <mergeCell ref="A62:A76"/>
    <mergeCell ref="C62:C76"/>
    <mergeCell ref="T62:T76"/>
    <mergeCell ref="A78:A79"/>
    <mergeCell ref="C78:C79"/>
    <mergeCell ref="T78:T79"/>
    <mergeCell ref="R83:S83"/>
    <mergeCell ref="A82:C82"/>
    <mergeCell ref="E82:H82"/>
    <mergeCell ref="I82:L82"/>
    <mergeCell ref="M82:N82"/>
    <mergeCell ref="O82:Q82"/>
    <mergeCell ref="R82:S82"/>
    <mergeCell ref="A83:C83"/>
    <mergeCell ref="E83:H83"/>
    <mergeCell ref="I83:L83"/>
    <mergeCell ref="M83:N83"/>
    <mergeCell ref="O83:Q8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7EB33B2FEDC94E989D58582CC93917" ma:contentTypeVersion="18" ma:contentTypeDescription="Loo uus dokument" ma:contentTypeScope="" ma:versionID="8734d2db80d3657f35f2ce52ce16d705">
  <xsd:schema xmlns:xsd="http://www.w3.org/2001/XMLSchema" xmlns:xs="http://www.w3.org/2001/XMLSchema" xmlns:p="http://schemas.microsoft.com/office/2006/metadata/properties" xmlns:ns2="4e6a8a1c-091c-46ae-a8ec-0f9af33d660f" xmlns:ns3="0fea5dcb-5eb2-476a-a1d5-b7e791d65291" targetNamespace="http://schemas.microsoft.com/office/2006/metadata/properties" ma:root="true" ma:fieldsID="ae7bac91cc077f5ad250718c7ab69157" ns2:_="" ns3:_="">
    <xsd:import namespace="4e6a8a1c-091c-46ae-a8ec-0f9af33d660f"/>
    <xsd:import namespace="0fea5dcb-5eb2-476a-a1d5-b7e791d652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a8a1c-091c-46ae-a8ec-0f9af33d6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759137d2-fc12-4228-b518-49399fc178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a5dcb-5eb2-476a-a1d5-b7e791d652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5f6147-6ffa-4a5d-8c63-294bfb5d383a}" ma:internalName="TaxCatchAll" ma:showField="CatchAllData" ma:web="0fea5dcb-5eb2-476a-a1d5-b7e791d652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ea5dcb-5eb2-476a-a1d5-b7e791d65291" xsi:nil="true"/>
    <lcf76f155ced4ddcb4097134ff3c332f xmlns="4e6a8a1c-091c-46ae-a8ec-0f9af33d66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9BE71D-4DC8-4A49-9089-A646272A2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492E3B-39D4-420D-A663-FF6FE4C57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6a8a1c-091c-46ae-a8ec-0f9af33d660f"/>
    <ds:schemaRef ds:uri="0fea5dcb-5eb2-476a-a1d5-b7e791d652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524659-59A9-42D7-8EFA-4BBE077F43E6}">
  <ds:schemaRefs>
    <ds:schemaRef ds:uri="http://schemas.microsoft.com/office/2006/metadata/properties"/>
    <ds:schemaRef ds:uri="http://schemas.microsoft.com/office/infopath/2007/PartnerControls"/>
    <ds:schemaRef ds:uri="0fea5dcb-5eb2-476a-a1d5-b7e791d65291"/>
    <ds:schemaRef ds:uri="4e6a8a1c-091c-46ae-a8ec-0f9af33d66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Tõnnis</dc:creator>
  <cp:lastModifiedBy>Merike Tõnnis</cp:lastModifiedBy>
  <dcterms:created xsi:type="dcterms:W3CDTF">2025-08-06T13:07:43Z</dcterms:created>
  <dcterms:modified xsi:type="dcterms:W3CDTF">2025-08-07T11:50:31Z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0x0101007E7EB33B2FEDC94E989D58582CC93917</vt:lpwstr>
  </property>
  <property fmtid="{D5CDD505-2E9C-101B-9397-08002B2CF9AE}" pid="3" name="MediaServiceImageTags">
    <vt:lpwstr/>
  </property>
</Properties>
</file>